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drawings/drawing2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令和04年度\02.第47回いちかわ市民まつり\05.参加者募集\資料\WEB用\"/>
    </mc:Choice>
  </mc:AlternateContent>
  <bookViews>
    <workbookView xWindow="120" yWindow="60" windowWidth="20340" windowHeight="7880" activeTab="1"/>
  </bookViews>
  <sheets>
    <sheet name="使用方法及び記入例" sheetId="3" r:id="rId1"/>
    <sheet name="入力シート" sheetId="4" r:id="rId2"/>
  </sheets>
  <definedNames>
    <definedName name="_xlnm.Print_Area" localSheetId="1">入力シート!$A$3:$H$67</definedName>
  </definedNames>
  <calcPr calcId="162913"/>
</workbook>
</file>

<file path=xl/calcChain.xml><?xml version="1.0" encoding="utf-8"?>
<calcChain xmlns="http://schemas.openxmlformats.org/spreadsheetml/2006/main">
  <c r="G74" i="4" l="1"/>
  <c r="G73" i="4"/>
  <c r="G72" i="4"/>
  <c r="H71" i="4"/>
  <c r="G71" i="4"/>
  <c r="G59" i="4"/>
  <c r="H57" i="4"/>
  <c r="D48" i="4"/>
  <c r="H40" i="4"/>
  <c r="H39" i="4"/>
  <c r="H38" i="4"/>
  <c r="H37" i="4"/>
  <c r="H36" i="4"/>
  <c r="H59" i="3"/>
  <c r="D50" i="3"/>
  <c r="H41" i="3"/>
  <c r="H40" i="3"/>
  <c r="H39" i="3"/>
  <c r="H38" i="3"/>
  <c r="H42" i="3" l="1"/>
  <c r="G61" i="3" s="1"/>
</calcChain>
</file>

<file path=xl/sharedStrings.xml><?xml version="1.0" encoding="utf-8"?>
<sst xmlns="http://schemas.openxmlformats.org/spreadsheetml/2006/main" count="172" uniqueCount="91">
  <si>
    <t>ふりがな</t>
    <phoneticPr fontId="2"/>
  </si>
  <si>
    <t>団　体　名</t>
  </si>
  <si>
    <t xml:space="preserve">Mail </t>
    <phoneticPr fontId="2"/>
  </si>
  <si>
    <r>
      <t>書類送付先</t>
    </r>
    <r>
      <rPr>
        <sz val="12"/>
        <color theme="1"/>
        <rFont val="HG丸ｺﾞｼｯｸM-PRO"/>
        <family val="3"/>
        <charset val="128"/>
      </rPr>
      <t>（参加決定通知等、確実に届く宛名･住所をご記入ください。）</t>
    </r>
    <phoneticPr fontId="2"/>
  </si>
  <si>
    <t>宛　名　</t>
  </si>
  <si>
    <t>郵便番号</t>
  </si>
  <si>
    <t>住　所　</t>
  </si>
  <si>
    <t xml:space="preserve">団体の普段の　
活動内容
</t>
    <phoneticPr fontId="2"/>
  </si>
  <si>
    <t>※初参加の団体は、団体規約（活動内容が判るもの）をご提出下さい（様式自由）</t>
  </si>
  <si>
    <r>
      <t>プログラムに載せる内容を</t>
    </r>
    <r>
      <rPr>
        <sz val="10"/>
        <color theme="1"/>
        <rFont val="Century"/>
        <family val="1"/>
      </rPr>
      <t>20</t>
    </r>
    <r>
      <rPr>
        <sz val="10"/>
        <color theme="1"/>
        <rFont val="HG丸ｺﾞｼｯｸM-PRO"/>
        <family val="3"/>
        <charset val="128"/>
      </rPr>
      <t>文字以内で記入してください。</t>
    </r>
  </si>
  <si>
    <t>参加内容</t>
    <phoneticPr fontId="2"/>
  </si>
  <si>
    <t>※半角・全角の区別はせず、空白、記号、句読点も文字数として数えます。
　文末の「。」はスペースの都合で削除することがあります。</t>
    <rPh sb="13" eb="15">
      <t>クウハク</t>
    </rPh>
    <rPh sb="16" eb="18">
      <t>キゴウ</t>
    </rPh>
    <rPh sb="19" eb="22">
      <t>クトウテン</t>
    </rPh>
    <rPh sb="23" eb="26">
      <t>モジスウ</t>
    </rPh>
    <rPh sb="29" eb="30">
      <t>カゾ</t>
    </rPh>
    <rPh sb="36" eb="38">
      <t>ブンマツ</t>
    </rPh>
    <rPh sb="48" eb="50">
      <t>ツゴウ</t>
    </rPh>
    <rPh sb="51" eb="53">
      <t>サクジョ</t>
    </rPh>
    <phoneticPr fontId="2"/>
  </si>
  <si>
    <t>※提出後、参加内容に変更が生じた場合は速やかに事務局へご連絡ください。</t>
  </si>
  <si>
    <t>参 加 人 数</t>
    <phoneticPr fontId="2"/>
  </si>
  <si>
    <t>人</t>
    <rPh sb="0" eb="1">
      <t>ニン</t>
    </rPh>
    <phoneticPr fontId="2"/>
  </si>
  <si>
    <t>食 品 取 扱</t>
    <rPh sb="2" eb="3">
      <t>シナ</t>
    </rPh>
    <phoneticPr fontId="2"/>
  </si>
  <si>
    <t>借 用 物 品</t>
    <phoneticPr fontId="2"/>
  </si>
  <si>
    <r>
      <t>テント(</t>
    </r>
    <r>
      <rPr>
        <sz val="11"/>
        <color theme="1"/>
        <rFont val="Century"/>
        <family val="1"/>
      </rPr>
      <t>3.6m×2.7m)</t>
    </r>
  </si>
  <si>
    <t>＝</t>
    <phoneticPr fontId="2"/>
  </si>
  <si>
    <r>
      <t>テーブル</t>
    </r>
    <r>
      <rPr>
        <sz val="10"/>
        <color theme="1"/>
        <rFont val="Century"/>
        <family val="1"/>
      </rPr>
      <t>(1.8m×0.45m)</t>
    </r>
    <phoneticPr fontId="2"/>
  </si>
  <si>
    <t>イ　ス</t>
  </si>
  <si>
    <t>コードリール</t>
  </si>
  <si>
    <t>合計</t>
    <rPh sb="0" eb="1">
      <t>ゴウ</t>
    </rPh>
    <rPh sb="1" eb="2">
      <t>ケイ</t>
    </rPh>
    <phoneticPr fontId="2"/>
  </si>
  <si>
    <t>電　　源</t>
    <rPh sb="0" eb="1">
      <t>デン</t>
    </rPh>
    <rPh sb="3" eb="4">
      <t>ミナモト</t>
    </rPh>
    <phoneticPr fontId="2"/>
  </si>
  <si>
    <t>電源使用の有無</t>
    <rPh sb="0" eb="2">
      <t>デンゲン</t>
    </rPh>
    <rPh sb="2" eb="4">
      <t>シヨウ</t>
    </rPh>
    <rPh sb="5" eb="7">
      <t>ウム</t>
    </rPh>
    <phoneticPr fontId="2"/>
  </si>
  <si>
    <t>使用機器名</t>
    <phoneticPr fontId="2"/>
  </si>
  <si>
    <t>総ワット数</t>
    <rPh sb="0" eb="1">
      <t>ソウ</t>
    </rPh>
    <rPh sb="4" eb="5">
      <t>スウ</t>
    </rPh>
    <phoneticPr fontId="2"/>
  </si>
  <si>
    <t>W</t>
    <phoneticPr fontId="2"/>
  </si>
  <si>
    <t>火 気 使 用</t>
    <rPh sb="0" eb="1">
      <t>ヒ</t>
    </rPh>
    <rPh sb="2" eb="3">
      <t>キ</t>
    </rPh>
    <rPh sb="4" eb="5">
      <t>シ</t>
    </rPh>
    <rPh sb="6" eb="7">
      <t>ヨウ</t>
    </rPh>
    <phoneticPr fontId="2"/>
  </si>
  <si>
    <t>※有の場合は消火器設置が義務となります。</t>
    <phoneticPr fontId="2"/>
  </si>
  <si>
    <t>火気の種類</t>
    <rPh sb="0" eb="2">
      <t>カキ</t>
    </rPh>
    <rPh sb="3" eb="5">
      <t>シュルイ</t>
    </rPh>
    <phoneticPr fontId="2"/>
  </si>
  <si>
    <t>搬入専用車両希望</t>
  </si>
  <si>
    <t>搬入専用車両</t>
    <phoneticPr fontId="2"/>
  </si>
  <si>
    <t>台　（駐車場は利用できません）</t>
    <rPh sb="0" eb="1">
      <t>ダイ</t>
    </rPh>
    <phoneticPr fontId="2"/>
  </si>
  <si>
    <t>駐車場利用希望</t>
    <phoneticPr fontId="2"/>
  </si>
  <si>
    <t>台　＝</t>
    <rPh sb="0" eb="1">
      <t>ダイ</t>
    </rPh>
    <phoneticPr fontId="2"/>
  </si>
  <si>
    <t>参加費用合計</t>
    <rPh sb="0" eb="2">
      <t>サンカ</t>
    </rPh>
    <rPh sb="2" eb="4">
      <t>ヒヨウ</t>
    </rPh>
    <rPh sb="4" eb="6">
      <t>ゴウケイ</t>
    </rPh>
    <phoneticPr fontId="2"/>
  </si>
  <si>
    <t>エコボ満点カード交換店に希望しますか</t>
    <phoneticPr fontId="2"/>
  </si>
  <si>
    <t>※ご希望に添えないことがありますので、ご了承ください。</t>
    <rPh sb="2" eb="4">
      <t>キボウ</t>
    </rPh>
    <rPh sb="5" eb="6">
      <t>ソ</t>
    </rPh>
    <rPh sb="20" eb="22">
      <t>リョウショウ</t>
    </rPh>
    <phoneticPr fontId="2"/>
  </si>
  <si>
    <t>事務局使用欄</t>
    <phoneticPr fontId="2"/>
  </si>
  <si>
    <t>受付No</t>
    <rPh sb="0" eb="2">
      <t>ウケツケ</t>
    </rPh>
    <phoneticPr fontId="2"/>
  </si>
  <si>
    <t>テントNo</t>
    <phoneticPr fontId="2"/>
  </si>
  <si>
    <t>入金</t>
    <rPh sb="0" eb="2">
      <t>ニュウキン</t>
    </rPh>
    <phoneticPr fontId="2"/>
  </si>
  <si>
    <t>検便</t>
    <rPh sb="0" eb="2">
      <t>ケンベン</t>
    </rPh>
    <phoneticPr fontId="2"/>
  </si>
  <si>
    <t>事務局使用</t>
    <rPh sb="0" eb="3">
      <t>ジムキョク</t>
    </rPh>
    <rPh sb="3" eb="5">
      <t>シヨウ</t>
    </rPh>
    <phoneticPr fontId="2"/>
  </si>
  <si>
    <t>有</t>
    <rPh sb="0" eb="1">
      <t>ア</t>
    </rPh>
    <phoneticPr fontId="2"/>
  </si>
  <si>
    <t>希望する</t>
    <rPh sb="0" eb="2">
      <t>キボウ</t>
    </rPh>
    <phoneticPr fontId="2"/>
  </si>
  <si>
    <t>無</t>
    <rPh sb="0" eb="1">
      <t>ナ</t>
    </rPh>
    <phoneticPr fontId="2"/>
  </si>
  <si>
    <t>希望しない</t>
    <rPh sb="0" eb="2">
      <t>キボウ</t>
    </rPh>
    <phoneticPr fontId="2"/>
  </si>
  <si>
    <t>①物品借用代金</t>
    <phoneticPr fontId="2"/>
  </si>
  <si>
    <t>②電源使用料</t>
    <rPh sb="1" eb="3">
      <t>デンゲン</t>
    </rPh>
    <rPh sb="3" eb="6">
      <t>シヨウリョウ</t>
    </rPh>
    <phoneticPr fontId="2"/>
  </si>
  <si>
    <t>①物品借用代金＋②電源使用料＋③駐車代金　　＝</t>
    <phoneticPr fontId="2"/>
  </si>
  <si>
    <t>③駐車代金</t>
    <phoneticPr fontId="2"/>
  </si>
  <si>
    <t>下記の記載例を参考に申込書に記入してください。</t>
    <rPh sb="0" eb="2">
      <t>カキ</t>
    </rPh>
    <rPh sb="3" eb="5">
      <t>キサイ</t>
    </rPh>
    <rPh sb="5" eb="6">
      <t>レイ</t>
    </rPh>
    <rPh sb="7" eb="9">
      <t>サンコウ</t>
    </rPh>
    <rPh sb="10" eb="12">
      <t>モウシコミ</t>
    </rPh>
    <rPh sb="12" eb="13">
      <t>ショ</t>
    </rPh>
    <rPh sb="14" eb="15">
      <t>キ</t>
    </rPh>
    <rPh sb="15" eb="16">
      <t>ニュウ</t>
    </rPh>
    <phoneticPr fontId="2"/>
  </si>
  <si>
    <t>（データのメール添付の他、手書き書面での持参、郵送、ＦＡＸも可能です。）</t>
    <rPh sb="8" eb="10">
      <t>テンプ</t>
    </rPh>
    <rPh sb="20" eb="22">
      <t>ジサン</t>
    </rPh>
    <phoneticPr fontId="2"/>
  </si>
  <si>
    <t>※希望する場合は別途申込書の提出が必要です。</t>
    <phoneticPr fontId="2"/>
  </si>
  <si>
    <t xml:space="preserve">※野菜の販売や試食、飲料やパッケージされた飴等の食品の提供も「有」になります。
</t>
    <rPh sb="7" eb="9">
      <t>シショク</t>
    </rPh>
    <rPh sb="10" eb="12">
      <t>インリョウ</t>
    </rPh>
    <phoneticPr fontId="2"/>
  </si>
  <si>
    <t>※電気を熱源とするものは火気に該当します。例：ｺｰﾋｰﾒｰｶｰ、ﾎｯﾄﾌﾟﾚｰﾄ</t>
    <rPh sb="1" eb="3">
      <t>デンキ</t>
    </rPh>
    <rPh sb="4" eb="6">
      <t>ネツゲン</t>
    </rPh>
    <rPh sb="12" eb="14">
      <t>カキ</t>
    </rPh>
    <rPh sb="15" eb="17">
      <t>ガイトウ</t>
    </rPh>
    <rPh sb="21" eb="22">
      <t>レイ</t>
    </rPh>
    <phoneticPr fontId="2"/>
  </si>
  <si>
    <t>計画書</t>
    <rPh sb="0" eb="3">
      <t>ケイカクショ</t>
    </rPh>
    <phoneticPr fontId="2"/>
  </si>
  <si>
    <t>担当者名</t>
    <phoneticPr fontId="2"/>
  </si>
  <si>
    <t>担当連絡先</t>
    <rPh sb="0" eb="2">
      <t>タントウ</t>
    </rPh>
    <phoneticPr fontId="2"/>
  </si>
  <si>
    <t>　　　当日連絡のつくアドレスを記入してください　　　　　　　　　　</t>
    <phoneticPr fontId="2"/>
  </si>
  <si>
    <t>１ﾌﾞｰｽ10,000円 ×</t>
    <phoneticPr fontId="2"/>
  </si>
  <si>
    <t>１台　８００円 ×</t>
    <phoneticPr fontId="2"/>
  </si>
  <si>
    <t>１脚　２００円 ×</t>
    <phoneticPr fontId="2"/>
  </si>
  <si>
    <t>代表者名</t>
    <rPh sb="0" eb="3">
      <t>ダイヒョウシャ</t>
    </rPh>
    <rPh sb="3" eb="4">
      <t>メイ</t>
    </rPh>
    <phoneticPr fontId="2"/>
  </si>
  <si>
    <t>電話</t>
    <phoneticPr fontId="2"/>
  </si>
  <si>
    <t>いちかわおまつり協会</t>
    <rPh sb="8" eb="10">
      <t>キョウカイ</t>
    </rPh>
    <phoneticPr fontId="2"/>
  </si>
  <si>
    <t>いちかわおまつりきょうかい</t>
    <phoneticPr fontId="2"/>
  </si>
  <si>
    <t>市川　太郎</t>
    <rPh sb="0" eb="2">
      <t>イチカワ</t>
    </rPh>
    <rPh sb="3" eb="5">
      <t>タロウ</t>
    </rPh>
    <phoneticPr fontId="2"/>
  </si>
  <si>
    <t>いちかわ　たろう</t>
    <phoneticPr fontId="2"/>
  </si>
  <si>
    <t>いちかわ　じろう</t>
    <phoneticPr fontId="2"/>
  </si>
  <si>
    <t>市川　次郎</t>
    <rPh sb="0" eb="2">
      <t>イチカワ</t>
    </rPh>
    <rPh sb="3" eb="5">
      <t>ジロウ</t>
    </rPh>
    <phoneticPr fontId="2"/>
  </si>
  <si>
    <t>(携帯電話など当日連絡先)</t>
    <phoneticPr fontId="2"/>
  </si>
  <si>
    <t>047-●●●-・・・</t>
    <phoneticPr fontId="2"/>
  </si>
  <si>
    <t>090-××××-・・・</t>
    <phoneticPr fontId="2"/>
  </si>
  <si>
    <t>　当日連絡のつくアドレスを記入してください　　　　　　　　　　</t>
    <phoneticPr fontId="2"/>
  </si>
  <si>
    <t>ichikawa-omatsuri@・・・</t>
    <phoneticPr fontId="2"/>
  </si>
  <si>
    <t>市川市八幡●丁目△番□号</t>
    <rPh sb="0" eb="3">
      <t>イチカワシ</t>
    </rPh>
    <rPh sb="3" eb="5">
      <t>ヤワタ</t>
    </rPh>
    <rPh sb="6" eb="8">
      <t>チョウメ</t>
    </rPh>
    <rPh sb="9" eb="10">
      <t>バン</t>
    </rPh>
    <rPh sb="11" eb="12">
      <t>ゴウ</t>
    </rPh>
    <phoneticPr fontId="2"/>
  </si>
  <si>
    <t>272-0021</t>
    <phoneticPr fontId="2"/>
  </si>
  <si>
    <t>市川市のお祭りに参加して地域を盛り上げています！</t>
    <rPh sb="0" eb="3">
      <t>イチカワシ</t>
    </rPh>
    <rPh sb="5" eb="6">
      <t>マツ</t>
    </rPh>
    <rPh sb="8" eb="10">
      <t>サンカ</t>
    </rPh>
    <rPh sb="12" eb="14">
      <t>チイキ</t>
    </rPh>
    <rPh sb="15" eb="16">
      <t>モ</t>
    </rPh>
    <rPh sb="17" eb="18">
      <t>ア</t>
    </rPh>
    <phoneticPr fontId="2"/>
  </si>
  <si>
    <t>有・無</t>
    <rPh sb="0" eb="1">
      <t>アリ</t>
    </rPh>
    <rPh sb="2" eb="3">
      <t>ナシ</t>
    </rPh>
    <phoneticPr fontId="2"/>
  </si>
  <si>
    <t>ホットプレート、わたあめ機</t>
    <rPh sb="12" eb="13">
      <t>キ</t>
    </rPh>
    <phoneticPr fontId="2"/>
  </si>
  <si>
    <t>希望する・希望しない</t>
    <rPh sb="0" eb="2">
      <t>キボウ</t>
    </rPh>
    <rPh sb="5" eb="7">
      <t>キボウ</t>
    </rPh>
    <phoneticPr fontId="2"/>
  </si>
  <si>
    <t>１台 　８００円 ×</t>
    <rPh sb="1" eb="2">
      <t>ダイ</t>
    </rPh>
    <phoneticPr fontId="2"/>
  </si>
  <si>
    <r>
      <t>２,０００</t>
    </r>
    <r>
      <rPr>
        <b/>
        <sz val="11"/>
        <color theme="1"/>
        <rFont val="HG丸ｺﾞｼｯｸM-PRO"/>
        <family val="3"/>
        <charset val="128"/>
      </rPr>
      <t>円　×</t>
    </r>
    <phoneticPr fontId="2"/>
  </si>
  <si>
    <t>備考
(場所の希望等)</t>
    <rPh sb="0" eb="2">
      <t>ビコウ</t>
    </rPh>
    <rPh sb="4" eb="6">
      <t>バショ</t>
    </rPh>
    <rPh sb="7" eb="9">
      <t>キボウ</t>
    </rPh>
    <rPh sb="9" eb="10">
      <t>トウ</t>
    </rPh>
    <phoneticPr fontId="2"/>
  </si>
  <si>
    <t>（1テントにつき1,500円）</t>
    <rPh sb="13" eb="14">
      <t>エン</t>
    </rPh>
    <phoneticPr fontId="2"/>
  </si>
  <si>
    <t>担当</t>
    <rPh sb="0" eb="2">
      <t>タントウ</t>
    </rPh>
    <phoneticPr fontId="2"/>
  </si>
  <si>
    <t xml:space="preserve">    第47回いちかわ市民まつり「模擬店・団体ＰＲ参加申込書」</t>
    <rPh sb="4" eb="5">
      <t>ダイ</t>
    </rPh>
    <rPh sb="7" eb="8">
      <t>カイ</t>
    </rPh>
    <phoneticPr fontId="2"/>
  </si>
  <si>
    <t>別紙「参加申込要項および注意事項」・「応募方法」の内容を理解し、同意しますか。</t>
    <rPh sb="0" eb="2">
      <t>ベッシ</t>
    </rPh>
    <rPh sb="3" eb="9">
      <t>サンカモウシコミヨウコウ</t>
    </rPh>
    <rPh sb="12" eb="14">
      <t>チュウイ</t>
    </rPh>
    <rPh sb="14" eb="16">
      <t>ジコウ</t>
    </rPh>
    <rPh sb="19" eb="21">
      <t>オウボ</t>
    </rPh>
    <rPh sb="21" eb="23">
      <t>ホウホウ</t>
    </rPh>
    <rPh sb="25" eb="27">
      <t>ナイヨウ</t>
    </rPh>
    <rPh sb="28" eb="30">
      <t>リカイ</t>
    </rPh>
    <rPh sb="32" eb="34">
      <t>ドウイ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</si>
</sst>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&quot;円&quot;"/>
  </numFmts>
  <fonts count="2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b/>
      <sz val="12"/>
      <color theme="1"/>
      <name val="HG丸ｺﾞｼｯｸM-PRO"/>
      <family val="3"/>
      <charset val="128"/>
    </font>
    <font>
      <sz val="10.5"/>
      <color theme="1"/>
      <name val="HG丸ｺﾞｼｯｸM-PRO"/>
      <family val="3"/>
      <charset val="128"/>
    </font>
    <font>
      <b/>
      <sz val="12"/>
      <color rgb="FFFF0000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0"/>
      <color theme="1"/>
      <name val="Century"/>
      <family val="1"/>
    </font>
    <font>
      <sz val="9.5"/>
      <color theme="1"/>
      <name val="HG丸ｺﾞｼｯｸM-PRO"/>
      <family val="3"/>
      <charset val="128"/>
    </font>
    <font>
      <sz val="11"/>
      <color theme="1"/>
      <name val="Century"/>
      <family val="1"/>
    </font>
    <font>
      <b/>
      <sz val="11"/>
      <color rgb="FFFF0000"/>
      <name val="HG丸ｺﾞｼｯｸM-PRO"/>
      <family val="3"/>
      <charset val="128"/>
    </font>
    <font>
      <b/>
      <sz val="10.5"/>
      <color theme="1"/>
      <name val="HG丸ｺﾞｼｯｸM-PRO"/>
      <family val="3"/>
      <charset val="128"/>
    </font>
    <font>
      <b/>
      <sz val="10"/>
      <color theme="1"/>
      <name val="HG丸ｺﾞｼｯｸM-PRO"/>
      <family val="3"/>
      <charset val="128"/>
    </font>
    <font>
      <sz val="10.5"/>
      <color theme="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</cellStyleXfs>
  <cellXfs count="177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Border="1">
      <alignment vertical="center"/>
    </xf>
    <xf numFmtId="0" fontId="1" fillId="0" borderId="0" xfId="0" applyFont="1" applyBorder="1">
      <alignment vertical="center"/>
    </xf>
    <xf numFmtId="0" fontId="7" fillId="0" borderId="0" xfId="0" applyFont="1" applyAlignment="1">
      <alignment horizontal="right" vertical="center"/>
    </xf>
    <xf numFmtId="0" fontId="1" fillId="0" borderId="0" xfId="0" applyFont="1" applyFill="1">
      <alignment vertical="center"/>
    </xf>
    <xf numFmtId="0" fontId="1" fillId="0" borderId="0" xfId="0" applyFont="1" applyFill="1" applyBorder="1">
      <alignment vertical="center"/>
    </xf>
    <xf numFmtId="0" fontId="1" fillId="0" borderId="1" xfId="0" applyFont="1" applyFill="1" applyBorder="1">
      <alignment vertical="center"/>
    </xf>
    <xf numFmtId="0" fontId="9" fillId="0" borderId="1" xfId="0" applyFont="1" applyBorder="1">
      <alignment vertical="center"/>
    </xf>
    <xf numFmtId="0" fontId="10" fillId="0" borderId="0" xfId="0" applyFont="1">
      <alignment vertical="center"/>
    </xf>
    <xf numFmtId="0" fontId="8" fillId="0" borderId="1" xfId="0" applyFont="1" applyBorder="1">
      <alignment vertical="center"/>
    </xf>
    <xf numFmtId="0" fontId="3" fillId="0" borderId="0" xfId="0" applyFont="1" applyAlignment="1">
      <alignment horizontal="left" vertical="top"/>
    </xf>
    <xf numFmtId="0" fontId="9" fillId="0" borderId="0" xfId="0" applyFont="1">
      <alignment vertical="center"/>
    </xf>
    <xf numFmtId="0" fontId="7" fillId="2" borderId="1" xfId="0" applyFont="1" applyFill="1" applyBorder="1">
      <alignment vertical="center"/>
    </xf>
    <xf numFmtId="0" fontId="10" fillId="0" borderId="0" xfId="0" applyFont="1" applyAlignment="1">
      <alignment vertical="top" wrapText="1"/>
    </xf>
    <xf numFmtId="0" fontId="7" fillId="0" borderId="0" xfId="0" applyFont="1">
      <alignment vertical="center"/>
    </xf>
    <xf numFmtId="0" fontId="7" fillId="0" borderId="0" xfId="0" applyFont="1" applyAlignment="1">
      <alignment horizontal="left" vertical="top"/>
    </xf>
    <xf numFmtId="0" fontId="3" fillId="0" borderId="0" xfId="0" applyFont="1" applyAlignment="1">
      <alignment horizontal="center" vertical="center" wrapText="1"/>
    </xf>
    <xf numFmtId="0" fontId="3" fillId="0" borderId="0" xfId="0" applyFont="1">
      <alignment vertical="center"/>
    </xf>
    <xf numFmtId="0" fontId="1" fillId="2" borderId="1" xfId="0" applyFont="1" applyFill="1" applyBorder="1">
      <alignment vertical="center"/>
    </xf>
    <xf numFmtId="0" fontId="3" fillId="0" borderId="0" xfId="0" applyFont="1" applyAlignment="1">
      <alignment horizontal="right"/>
    </xf>
    <xf numFmtId="0" fontId="1" fillId="2" borderId="3" xfId="0" applyFont="1" applyFill="1" applyBorder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>
      <alignment vertical="center"/>
    </xf>
    <xf numFmtId="0" fontId="1" fillId="0" borderId="3" xfId="0" applyFont="1" applyBorder="1">
      <alignment vertical="center"/>
    </xf>
    <xf numFmtId="0" fontId="10" fillId="0" borderId="0" xfId="0" applyFont="1" applyAlignment="1">
      <alignment horizontal="center" vertical="center"/>
    </xf>
    <xf numFmtId="176" fontId="1" fillId="0" borderId="11" xfId="0" applyNumberFormat="1" applyFont="1" applyFill="1" applyBorder="1">
      <alignment vertical="center"/>
    </xf>
    <xf numFmtId="0" fontId="16" fillId="3" borderId="0" xfId="0" applyFont="1" applyFill="1">
      <alignment vertical="center"/>
    </xf>
    <xf numFmtId="0" fontId="16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center" vertical="center"/>
    </xf>
    <xf numFmtId="0" fontId="10" fillId="0" borderId="9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>
      <alignment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>
      <alignment vertical="center"/>
    </xf>
    <xf numFmtId="0" fontId="1" fillId="0" borderId="14" xfId="0" applyFont="1" applyBorder="1">
      <alignment vertical="center"/>
    </xf>
    <xf numFmtId="0" fontId="1" fillId="0" borderId="16" xfId="0" applyFont="1" applyBorder="1">
      <alignment vertical="center"/>
    </xf>
    <xf numFmtId="0" fontId="1" fillId="0" borderId="17" xfId="0" applyFont="1" applyBorder="1">
      <alignment vertical="center"/>
    </xf>
    <xf numFmtId="176" fontId="1" fillId="2" borderId="5" xfId="0" applyNumberFormat="1" applyFont="1" applyFill="1" applyBorder="1">
      <alignment vertical="center"/>
    </xf>
    <xf numFmtId="176" fontId="1" fillId="2" borderId="10" xfId="0" applyNumberFormat="1" applyFont="1" applyFill="1" applyBorder="1">
      <alignment vertical="center"/>
    </xf>
    <xf numFmtId="176" fontId="1" fillId="2" borderId="11" xfId="0" applyNumberFormat="1" applyFont="1" applyFill="1" applyBorder="1">
      <alignment vertical="center"/>
    </xf>
    <xf numFmtId="176" fontId="1" fillId="2" borderId="11" xfId="0" applyNumberFormat="1" applyFont="1" applyFill="1" applyBorder="1" applyAlignment="1">
      <alignment vertical="center"/>
    </xf>
    <xf numFmtId="176" fontId="3" fillId="3" borderId="0" xfId="0" applyNumberFormat="1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6" fillId="3" borderId="0" xfId="0" applyFont="1" applyFill="1" applyBorder="1">
      <alignment vertical="center"/>
    </xf>
    <xf numFmtId="0" fontId="15" fillId="0" borderId="0" xfId="0" applyFont="1" applyBorder="1">
      <alignment vertical="center"/>
    </xf>
    <xf numFmtId="0" fontId="7" fillId="0" borderId="0" xfId="0" applyFont="1" applyBorder="1">
      <alignment vertical="center"/>
    </xf>
    <xf numFmtId="0" fontId="5" fillId="0" borderId="0" xfId="0" applyFont="1" applyBorder="1">
      <alignment vertic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>
      <alignment vertical="center"/>
    </xf>
    <xf numFmtId="0" fontId="7" fillId="0" borderId="0" xfId="0" applyFont="1" applyBorder="1" applyAlignment="1">
      <alignment horizontal="right" vertical="center"/>
    </xf>
    <xf numFmtId="0" fontId="1" fillId="0" borderId="18" xfId="0" applyFont="1" applyBorder="1">
      <alignment vertical="center"/>
    </xf>
    <xf numFmtId="0" fontId="1" fillId="0" borderId="12" xfId="0" applyFont="1" applyBorder="1">
      <alignment vertical="center"/>
    </xf>
    <xf numFmtId="0" fontId="18" fillId="0" borderId="0" xfId="0" applyFont="1" applyAlignment="1">
      <alignment vertical="top"/>
    </xf>
    <xf numFmtId="0" fontId="7" fillId="0" borderId="1" xfId="0" applyFont="1" applyBorder="1" applyAlignment="1">
      <alignment vertical="top"/>
    </xf>
    <xf numFmtId="0" fontId="7" fillId="0" borderId="1" xfId="0" applyFont="1" applyBorder="1" applyAlignment="1"/>
    <xf numFmtId="0" fontId="19" fillId="0" borderId="0" xfId="0" applyFont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right" vertical="center"/>
    </xf>
    <xf numFmtId="0" fontId="9" fillId="0" borderId="1" xfId="0" applyFont="1" applyBorder="1" applyAlignment="1">
      <alignment horizontal="right" vertical="center"/>
    </xf>
    <xf numFmtId="0" fontId="8" fillId="0" borderId="2" xfId="0" applyFont="1" applyFill="1" applyBorder="1" applyAlignment="1"/>
    <xf numFmtId="0" fontId="10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3" fillId="0" borderId="1" xfId="0" applyFont="1" applyBorder="1" applyAlignment="1">
      <alignment horizontal="right"/>
    </xf>
    <xf numFmtId="0" fontId="10" fillId="0" borderId="0" xfId="0" applyFont="1" applyAlignment="1">
      <alignment horizontal="right" vertical="center"/>
    </xf>
    <xf numFmtId="0" fontId="1" fillId="0" borderId="0" xfId="0" applyFont="1" applyAlignment="1">
      <alignment horizontal="right"/>
    </xf>
    <xf numFmtId="0" fontId="1" fillId="0" borderId="23" xfId="0" applyFont="1" applyBorder="1">
      <alignment vertical="center"/>
    </xf>
    <xf numFmtId="0" fontId="1" fillId="0" borderId="1" xfId="0" applyFont="1" applyFill="1" applyBorder="1" applyAlignment="1">
      <alignment vertical="center"/>
    </xf>
    <xf numFmtId="0" fontId="18" fillId="0" borderId="7" xfId="0" applyFont="1" applyBorder="1" applyAlignment="1">
      <alignment vertical="top"/>
    </xf>
    <xf numFmtId="0" fontId="3" fillId="0" borderId="2" xfId="0" applyFont="1" applyBorder="1" applyAlignment="1">
      <alignment horizontal="left" vertical="center"/>
    </xf>
    <xf numFmtId="0" fontId="1" fillId="0" borderId="2" xfId="0" applyFont="1" applyBorder="1">
      <alignment vertical="center"/>
    </xf>
    <xf numFmtId="0" fontId="19" fillId="0" borderId="8" xfId="0" applyFont="1" applyBorder="1" applyAlignment="1">
      <alignment horizontal="right" vertical="center"/>
    </xf>
    <xf numFmtId="0" fontId="4" fillId="0" borderId="26" xfId="0" applyFont="1" applyBorder="1" applyAlignment="1">
      <alignment horizontal="left" vertical="center"/>
    </xf>
    <xf numFmtId="0" fontId="1" fillId="0" borderId="6" xfId="0" applyFont="1" applyBorder="1">
      <alignment vertical="center"/>
    </xf>
    <xf numFmtId="0" fontId="1" fillId="0" borderId="26" xfId="0" applyFont="1" applyBorder="1">
      <alignment vertical="center"/>
    </xf>
    <xf numFmtId="0" fontId="1" fillId="0" borderId="26" xfId="0" applyFont="1" applyFill="1" applyBorder="1">
      <alignment vertical="center"/>
    </xf>
    <xf numFmtId="0" fontId="7" fillId="0" borderId="26" xfId="0" applyFont="1" applyBorder="1" applyAlignment="1">
      <alignment horizontal="right" vertical="center"/>
    </xf>
    <xf numFmtId="0" fontId="3" fillId="0" borderId="9" xfId="0" applyFont="1" applyBorder="1" applyAlignment="1">
      <alignment horizontal="right"/>
    </xf>
    <xf numFmtId="0" fontId="9" fillId="0" borderId="9" xfId="0" applyFont="1" applyFill="1" applyBorder="1" applyAlignment="1">
      <alignment horizontal="right" vertical="center"/>
    </xf>
    <xf numFmtId="0" fontId="10" fillId="0" borderId="26" xfId="0" applyFont="1" applyBorder="1" applyAlignment="1">
      <alignment horizontal="right" vertical="center"/>
    </xf>
    <xf numFmtId="0" fontId="9" fillId="0" borderId="9" xfId="0" applyFont="1" applyBorder="1" applyAlignment="1">
      <alignment horizontal="right" vertical="center"/>
    </xf>
    <xf numFmtId="0" fontId="8" fillId="0" borderId="7" xfId="0" applyFont="1" applyFill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3" fillId="0" borderId="26" xfId="0" applyFont="1" applyBorder="1" applyAlignment="1">
      <alignment horizontal="left" vertical="top"/>
    </xf>
    <xf numFmtId="0" fontId="9" fillId="0" borderId="9" xfId="0" applyFont="1" applyBorder="1">
      <alignment vertical="center"/>
    </xf>
    <xf numFmtId="0" fontId="9" fillId="0" borderId="26" xfId="0" applyFont="1" applyBorder="1">
      <alignment vertical="center"/>
    </xf>
    <xf numFmtId="0" fontId="10" fillId="0" borderId="26" xfId="0" applyFont="1" applyBorder="1" applyAlignment="1">
      <alignment vertical="top" wrapText="1"/>
    </xf>
    <xf numFmtId="0" fontId="3" fillId="0" borderId="26" xfId="0" applyFont="1" applyBorder="1" applyAlignment="1">
      <alignment horizontal="center" vertical="center" wrapText="1"/>
    </xf>
    <xf numFmtId="0" fontId="3" fillId="0" borderId="26" xfId="0" applyFont="1" applyBorder="1">
      <alignment vertical="center"/>
    </xf>
    <xf numFmtId="0" fontId="10" fillId="0" borderId="26" xfId="0" applyFont="1" applyBorder="1" applyAlignment="1">
      <alignment horizontal="center" vertical="center"/>
    </xf>
    <xf numFmtId="0" fontId="1" fillId="0" borderId="6" xfId="0" applyFont="1" applyFill="1" applyBorder="1">
      <alignment vertical="center"/>
    </xf>
    <xf numFmtId="0" fontId="10" fillId="0" borderId="26" xfId="0" applyFont="1" applyBorder="1">
      <alignment vertical="center"/>
    </xf>
    <xf numFmtId="0" fontId="16" fillId="0" borderId="26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0" fillId="0" borderId="26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10" fillId="0" borderId="28" xfId="0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1" fillId="0" borderId="3" xfId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left" vertical="center"/>
    </xf>
    <xf numFmtId="176" fontId="1" fillId="2" borderId="4" xfId="0" applyNumberFormat="1" applyFont="1" applyFill="1" applyBorder="1" applyAlignment="1">
      <alignment horizontal="right" vertical="center"/>
    </xf>
    <xf numFmtId="176" fontId="1" fillId="2" borderId="5" xfId="0" applyNumberFormat="1" applyFont="1" applyFill="1" applyBorder="1" applyAlignment="1">
      <alignment horizontal="right" vertical="center"/>
    </xf>
    <xf numFmtId="0" fontId="1" fillId="0" borderId="26" xfId="0" applyFont="1" applyBorder="1" applyAlignment="1">
      <alignment horizontal="left" vertical="center" shrinkToFit="1"/>
    </xf>
    <xf numFmtId="0" fontId="1" fillId="0" borderId="0" xfId="0" applyFont="1" applyBorder="1" applyAlignment="1">
      <alignment horizontal="left" vertical="center" shrinkToFit="1"/>
    </xf>
    <xf numFmtId="0" fontId="1" fillId="0" borderId="6" xfId="0" applyFont="1" applyBorder="1" applyAlignment="1">
      <alignment horizontal="left" vertical="center" shrinkToFit="1"/>
    </xf>
    <xf numFmtId="0" fontId="1" fillId="2" borderId="0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10" fillId="0" borderId="26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/>
    </xf>
    <xf numFmtId="0" fontId="17" fillId="0" borderId="6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top" wrapText="1"/>
    </xf>
    <xf numFmtId="0" fontId="13" fillId="0" borderId="6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9" fillId="0" borderId="26" xfId="0" applyFont="1" applyBorder="1" applyAlignment="1">
      <alignment horizontal="left" vertical="center" shrinkToFit="1"/>
    </xf>
    <xf numFmtId="0" fontId="9" fillId="0" borderId="0" xfId="0" applyFont="1" applyBorder="1" applyAlignment="1">
      <alignment horizontal="left" vertical="center" shrinkToFit="1"/>
    </xf>
    <xf numFmtId="0" fontId="9" fillId="0" borderId="6" xfId="0" applyFont="1" applyBorder="1" applyAlignment="1">
      <alignment horizontal="left" vertical="center" shrinkToFit="1"/>
    </xf>
    <xf numFmtId="0" fontId="8" fillId="2" borderId="1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49" fontId="1" fillId="3" borderId="0" xfId="0" applyNumberFormat="1" applyFont="1" applyFill="1" applyBorder="1" applyAlignment="1">
      <alignment horizontal="left" vertical="center"/>
    </xf>
    <xf numFmtId="49" fontId="1" fillId="3" borderId="6" xfId="0" applyNumberFormat="1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7" fillId="0" borderId="6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/>
    </xf>
    <xf numFmtId="0" fontId="13" fillId="0" borderId="0" xfId="0" applyFont="1" applyAlignment="1">
      <alignment horizontal="left" vertical="top" wrapText="1"/>
    </xf>
    <xf numFmtId="0" fontId="10" fillId="0" borderId="0" xfId="0" applyFont="1" applyBorder="1" applyAlignment="1">
      <alignment horizontal="left" vertical="center" wrapText="1"/>
    </xf>
    <xf numFmtId="49" fontId="1" fillId="2" borderId="7" xfId="0" applyNumberFormat="1" applyFont="1" applyFill="1" applyBorder="1" applyAlignment="1">
      <alignment horizontal="left" vertical="center"/>
    </xf>
    <xf numFmtId="49" fontId="1" fillId="2" borderId="2" xfId="0" applyNumberFormat="1" applyFont="1" applyFill="1" applyBorder="1" applyAlignment="1">
      <alignment horizontal="left" vertical="center"/>
    </xf>
    <xf numFmtId="49" fontId="1" fillId="2" borderId="8" xfId="0" applyNumberFormat="1" applyFont="1" applyFill="1" applyBorder="1" applyAlignment="1">
      <alignment horizontal="left" vertical="center"/>
    </xf>
    <xf numFmtId="49" fontId="1" fillId="2" borderId="9" xfId="0" applyNumberFormat="1" applyFont="1" applyFill="1" applyBorder="1" applyAlignment="1">
      <alignment horizontal="left" vertical="center"/>
    </xf>
    <xf numFmtId="49" fontId="1" fillId="2" borderId="1" xfId="0" applyNumberFormat="1" applyFont="1" applyFill="1" applyBorder="1" applyAlignment="1">
      <alignment horizontal="left" vertical="center"/>
    </xf>
    <xf numFmtId="49" fontId="1" fillId="2" borderId="10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 shrinkToFit="1"/>
    </xf>
    <xf numFmtId="0" fontId="9" fillId="0" borderId="0" xfId="0" applyFont="1" applyAlignment="1">
      <alignment horizontal="left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276226</xdr:colOff>
      <xdr:row>54</xdr:row>
      <xdr:rowOff>95250</xdr:rowOff>
    </xdr:from>
    <xdr:to>
      <xdr:col>5</xdr:col>
      <xdr:colOff>314326</xdr:colOff>
      <xdr:row>60</xdr:row>
      <xdr:rowOff>152400</xdr:rowOff>
    </xdr:to>
    <xdr:sp macro="" textlink="">
      <xdr:nvSpPr>
        <xdr:cNvPr id="3" name="円/楕円 2"/>
        <xdr:cNvSpPr/>
      </xdr:nvSpPr>
      <xdr:spPr>
        <a:xfrm>
          <a:off x="3019426" y="9696450"/>
          <a:ext cx="723900" cy="1085850"/>
        </a:xfrm>
        <a:prstGeom prst="ellipse">
          <a:avLst/>
        </a:prstGeom>
        <a:noFill/>
        <a:ln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657225</xdr:colOff>
      <xdr:row>36</xdr:row>
      <xdr:rowOff>47625</xdr:rowOff>
    </xdr:from>
    <xdr:to>
      <xdr:col>6</xdr:col>
      <xdr:colOff>180975</xdr:colOff>
      <xdr:row>41</xdr:row>
      <xdr:rowOff>133350</xdr:rowOff>
    </xdr:to>
    <xdr:sp macro="" textlink="">
      <xdr:nvSpPr>
        <xdr:cNvPr id="4" name="円/楕円 3"/>
        <xdr:cNvSpPr/>
      </xdr:nvSpPr>
      <xdr:spPr>
        <a:xfrm>
          <a:off x="3400425" y="6562725"/>
          <a:ext cx="895350" cy="942975"/>
        </a:xfrm>
        <a:prstGeom prst="ellipse">
          <a:avLst/>
        </a:prstGeom>
        <a:noFill/>
        <a:ln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256761</xdr:colOff>
      <xdr:row>0</xdr:row>
      <xdr:rowOff>107674</xdr:rowOff>
    </xdr:from>
    <xdr:to>
      <xdr:col>9</xdr:col>
      <xdr:colOff>1184413</xdr:colOff>
      <xdr:row>15</xdr:row>
      <xdr:rowOff>38100</xdr:rowOff>
    </xdr:to>
    <xdr:sp macro="" textlink="">
      <xdr:nvSpPr>
        <xdr:cNvPr id="5" name="四角形吹き出し 4"/>
        <xdr:cNvSpPr/>
      </xdr:nvSpPr>
      <xdr:spPr>
        <a:xfrm>
          <a:off x="6867111" y="107674"/>
          <a:ext cx="1556302" cy="3137176"/>
        </a:xfrm>
        <a:prstGeom prst="wedgeRectCallout">
          <a:avLst>
            <a:gd name="adj1" fmla="val -180224"/>
            <a:gd name="adj2" fmla="val 17544"/>
          </a:avLst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/>
            <a:t>同意する　にチェックが入っていない場合、参加を認められませんので必ずチェックをしてください。</a:t>
          </a:r>
          <a:endParaRPr kumimoji="1" lang="en-US" altLang="ja-JP" sz="1100"/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/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/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/>
            <a:t>色つきの欄が記入必須項目です。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kumimoji="1" lang="en-US" altLang="ja-JP" sz="900"/>
        </a:p>
        <a:p>
          <a:pPr algn="l"/>
          <a:r>
            <a:rPr kumimoji="1" lang="ja-JP" altLang="en-US" sz="1000"/>
            <a:t>（</a:t>
          </a:r>
          <a:r>
            <a:rPr kumimoji="1" lang="en-US" altLang="ja-JP" sz="1000"/>
            <a:t>※</a:t>
          </a:r>
          <a:r>
            <a:rPr kumimoji="1" lang="ja-JP" altLang="en-US" sz="1000"/>
            <a:t>申込締切日までに決定できない項目がある場合は、未記入の項目があっても提出できます。</a:t>
          </a:r>
          <a:r>
            <a:rPr kumimoji="1"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未</a:t>
          </a:r>
          <a:r>
            <a:rPr kumimoji="1" lang="ja-JP" alt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記入項目が</a:t>
          </a:r>
          <a:r>
            <a:rPr kumimoji="1" lang="ja-JP" altLang="en-US" sz="1000"/>
            <a:t>決まり次第ご連絡ください。）</a:t>
          </a:r>
          <a:endParaRPr kumimoji="1" lang="en-US" altLang="ja-JP" sz="1000"/>
        </a:p>
      </xdr:txBody>
    </xdr:sp>
    <xdr:clientData/>
  </xdr:twoCellAnchor>
  <xdr:twoCellAnchor>
    <xdr:from>
      <xdr:col>8</xdr:col>
      <xdr:colOff>111816</xdr:colOff>
      <xdr:row>15</xdr:row>
      <xdr:rowOff>83239</xdr:rowOff>
    </xdr:from>
    <xdr:to>
      <xdr:col>9</xdr:col>
      <xdr:colOff>1182343</xdr:colOff>
      <xdr:row>20</xdr:row>
      <xdr:rowOff>164824</xdr:rowOff>
    </xdr:to>
    <xdr:sp macro="" textlink="">
      <xdr:nvSpPr>
        <xdr:cNvPr id="6" name="四角形吹き出し 5"/>
        <xdr:cNvSpPr/>
      </xdr:nvSpPr>
      <xdr:spPr>
        <a:xfrm>
          <a:off x="6836466" y="3289989"/>
          <a:ext cx="1711877" cy="932485"/>
        </a:xfrm>
        <a:prstGeom prst="wedgeRectCallout">
          <a:avLst>
            <a:gd name="adj1" fmla="val -71570"/>
            <a:gd name="adj2" fmla="val 27713"/>
          </a:avLst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当日連絡のつくアドレスを記入してください。なければ未記入でも結構です。</a:t>
          </a:r>
        </a:p>
      </xdr:txBody>
    </xdr:sp>
    <xdr:clientData/>
  </xdr:twoCellAnchor>
  <xdr:twoCellAnchor>
    <xdr:from>
      <xdr:col>8</xdr:col>
      <xdr:colOff>397151</xdr:colOff>
      <xdr:row>26</xdr:row>
      <xdr:rowOff>81583</xdr:rowOff>
    </xdr:from>
    <xdr:to>
      <xdr:col>9</xdr:col>
      <xdr:colOff>1178201</xdr:colOff>
      <xdr:row>27</xdr:row>
      <xdr:rowOff>84068</xdr:rowOff>
    </xdr:to>
    <xdr:sp macro="" textlink="">
      <xdr:nvSpPr>
        <xdr:cNvPr id="7" name="四角形吹き出し 6"/>
        <xdr:cNvSpPr/>
      </xdr:nvSpPr>
      <xdr:spPr>
        <a:xfrm>
          <a:off x="7586455" y="5150540"/>
          <a:ext cx="1468507" cy="516006"/>
        </a:xfrm>
        <a:prstGeom prst="wedgeRectCallout">
          <a:avLst>
            <a:gd name="adj1" fmla="val -96159"/>
            <a:gd name="adj2" fmla="val 137142"/>
          </a:avLst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20</a:t>
          </a:r>
          <a:r>
            <a:rPr kumimoji="1" lang="ja-JP" altLang="en-US" sz="1100"/>
            <a:t>文字以上記入しないでください。</a:t>
          </a:r>
        </a:p>
      </xdr:txBody>
    </xdr:sp>
    <xdr:clientData/>
  </xdr:twoCellAnchor>
  <xdr:twoCellAnchor>
    <xdr:from>
      <xdr:col>8</xdr:col>
      <xdr:colOff>110161</xdr:colOff>
      <xdr:row>36</xdr:row>
      <xdr:rowOff>233155</xdr:rowOff>
    </xdr:from>
    <xdr:to>
      <xdr:col>9</xdr:col>
      <xdr:colOff>1120638</xdr:colOff>
      <xdr:row>40</xdr:row>
      <xdr:rowOff>154884</xdr:rowOff>
    </xdr:to>
    <xdr:sp macro="" textlink="">
      <xdr:nvSpPr>
        <xdr:cNvPr id="8" name="四角形吹き出し 7"/>
        <xdr:cNvSpPr/>
      </xdr:nvSpPr>
      <xdr:spPr>
        <a:xfrm>
          <a:off x="6834811" y="7548355"/>
          <a:ext cx="1651827" cy="861529"/>
        </a:xfrm>
        <a:prstGeom prst="wedgeRectCallout">
          <a:avLst>
            <a:gd name="adj1" fmla="val -172468"/>
            <a:gd name="adj2" fmla="val 22655"/>
          </a:avLst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借用物品がない場合は「</a:t>
          </a:r>
          <a:r>
            <a:rPr kumimoji="1" lang="en-US" altLang="ja-JP" sz="1100"/>
            <a:t>0</a:t>
          </a:r>
          <a:r>
            <a:rPr kumimoji="1" lang="ja-JP" altLang="en-US" sz="1100"/>
            <a:t>」（ゼロ）を記入してください。</a:t>
          </a:r>
          <a:endParaRPr kumimoji="1" lang="en-US" altLang="ja-JP" sz="1100"/>
        </a:p>
      </xdr:txBody>
    </xdr:sp>
    <xdr:clientData/>
  </xdr:twoCellAnchor>
  <xdr:twoCellAnchor>
    <xdr:from>
      <xdr:col>7</xdr:col>
      <xdr:colOff>589170</xdr:colOff>
      <xdr:row>42</xdr:row>
      <xdr:rowOff>69989</xdr:rowOff>
    </xdr:from>
    <xdr:to>
      <xdr:col>9</xdr:col>
      <xdr:colOff>1126434</xdr:colOff>
      <xdr:row>44</xdr:row>
      <xdr:rowOff>43898</xdr:rowOff>
    </xdr:to>
    <xdr:sp macro="" textlink="">
      <xdr:nvSpPr>
        <xdr:cNvPr id="9" name="四角形吹き出し 8"/>
        <xdr:cNvSpPr/>
      </xdr:nvSpPr>
      <xdr:spPr>
        <a:xfrm>
          <a:off x="6196220" y="8744089"/>
          <a:ext cx="2296214" cy="304109"/>
        </a:xfrm>
        <a:prstGeom prst="wedgeRectCallout">
          <a:avLst>
            <a:gd name="adj1" fmla="val -166197"/>
            <a:gd name="adj2" fmla="val 181700"/>
          </a:avLst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/>
            <a:t>ワット数は大まかな数字でも結構です。</a:t>
          </a:r>
          <a:endParaRPr kumimoji="1" lang="en-US" altLang="ja-JP" sz="1000"/>
        </a:p>
      </xdr:txBody>
    </xdr:sp>
    <xdr:clientData/>
  </xdr:twoCellAnchor>
  <xdr:twoCellAnchor>
    <xdr:from>
      <xdr:col>7</xdr:col>
      <xdr:colOff>248478</xdr:colOff>
      <xdr:row>45</xdr:row>
      <xdr:rowOff>124239</xdr:rowOff>
    </xdr:from>
    <xdr:to>
      <xdr:col>9</xdr:col>
      <xdr:colOff>1209261</xdr:colOff>
      <xdr:row>51</xdr:row>
      <xdr:rowOff>135835</xdr:rowOff>
    </xdr:to>
    <xdr:sp macro="" textlink="">
      <xdr:nvSpPr>
        <xdr:cNvPr id="10" name="四角形吹き出し 9"/>
        <xdr:cNvSpPr/>
      </xdr:nvSpPr>
      <xdr:spPr>
        <a:xfrm>
          <a:off x="6236804" y="8638761"/>
          <a:ext cx="2849218" cy="856422"/>
        </a:xfrm>
        <a:prstGeom prst="wedgeRectCallout">
          <a:avLst>
            <a:gd name="adj1" fmla="val -47203"/>
            <a:gd name="adj2" fmla="val 106567"/>
          </a:avLst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/>
            <a:t>ガスコンロ等の他、ポップコーン機、わたあめ機、ホットプレート等も火気に該当します。火気の種類欄に記載してください。</a:t>
          </a:r>
          <a:endParaRPr kumimoji="1" lang="en-US" altLang="ja-JP" sz="1050"/>
        </a:p>
        <a:p>
          <a:pPr algn="l"/>
          <a:endParaRPr kumimoji="1" lang="ja-JP" altLang="en-US" sz="1050"/>
        </a:p>
      </xdr:txBody>
    </xdr:sp>
    <xdr:clientData/>
  </xdr:twoCellAnchor>
  <xdr:twoCellAnchor>
    <xdr:from>
      <xdr:col>0</xdr:col>
      <xdr:colOff>57978</xdr:colOff>
      <xdr:row>39</xdr:row>
      <xdr:rowOff>19051</xdr:rowOff>
    </xdr:from>
    <xdr:to>
      <xdr:col>0</xdr:col>
      <xdr:colOff>1200151</xdr:colOff>
      <xdr:row>42</xdr:row>
      <xdr:rowOff>16564</xdr:rowOff>
    </xdr:to>
    <xdr:sp macro="" textlink="">
      <xdr:nvSpPr>
        <xdr:cNvPr id="11" name="四角形吹き出し 10"/>
        <xdr:cNvSpPr/>
      </xdr:nvSpPr>
      <xdr:spPr>
        <a:xfrm>
          <a:off x="57978" y="7680464"/>
          <a:ext cx="1142173" cy="618709"/>
        </a:xfrm>
        <a:prstGeom prst="wedgeRectCallout">
          <a:avLst>
            <a:gd name="adj1" fmla="val 63384"/>
            <a:gd name="adj2" fmla="val -160116"/>
          </a:avLst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/>
            <a:t>参加人数は概算でも結構です。</a:t>
          </a:r>
        </a:p>
      </xdr:txBody>
    </xdr:sp>
    <xdr:clientData/>
  </xdr:twoCellAnchor>
  <xdr:twoCellAnchor>
    <xdr:from>
      <xdr:col>7</xdr:col>
      <xdr:colOff>1087509</xdr:colOff>
      <xdr:row>53</xdr:row>
      <xdr:rowOff>158612</xdr:rowOff>
    </xdr:from>
    <xdr:to>
      <xdr:col>9</xdr:col>
      <xdr:colOff>1209262</xdr:colOff>
      <xdr:row>57</xdr:row>
      <xdr:rowOff>157369</xdr:rowOff>
    </xdr:to>
    <xdr:sp macro="" textlink="">
      <xdr:nvSpPr>
        <xdr:cNvPr id="12" name="四角形吹き出し 11"/>
        <xdr:cNvSpPr/>
      </xdr:nvSpPr>
      <xdr:spPr>
        <a:xfrm>
          <a:off x="7075835" y="9865829"/>
          <a:ext cx="2010188" cy="694497"/>
        </a:xfrm>
        <a:prstGeom prst="wedgeRectCallout">
          <a:avLst>
            <a:gd name="adj1" fmla="val -170961"/>
            <a:gd name="adj2" fmla="val 44036"/>
          </a:avLst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必要のない場合は「</a:t>
          </a:r>
          <a:r>
            <a:rPr kumimoji="1" lang="en-US" altLang="ja-JP" sz="1100"/>
            <a:t>0</a:t>
          </a:r>
          <a:r>
            <a:rPr kumimoji="1" lang="ja-JP" altLang="en-US" sz="1100"/>
            <a:t>」（ゼロ）を記入してください。</a:t>
          </a:r>
        </a:p>
      </xdr:txBody>
    </xdr:sp>
    <xdr:clientData/>
  </xdr:twoCellAnchor>
  <xdr:twoCellAnchor>
    <xdr:from>
      <xdr:col>8</xdr:col>
      <xdr:colOff>57978</xdr:colOff>
      <xdr:row>30</xdr:row>
      <xdr:rowOff>67090</xdr:rowOff>
    </xdr:from>
    <xdr:to>
      <xdr:col>9</xdr:col>
      <xdr:colOff>1209261</xdr:colOff>
      <xdr:row>35</xdr:row>
      <xdr:rowOff>124239</xdr:rowOff>
    </xdr:to>
    <xdr:sp macro="" textlink="">
      <xdr:nvSpPr>
        <xdr:cNvPr id="14" name="四角形吹き出し 13"/>
        <xdr:cNvSpPr/>
      </xdr:nvSpPr>
      <xdr:spPr>
        <a:xfrm>
          <a:off x="7280413" y="5906329"/>
          <a:ext cx="1838739" cy="1142171"/>
        </a:xfrm>
        <a:prstGeom prst="wedgeRectCallout">
          <a:avLst>
            <a:gd name="adj1" fmla="val -72336"/>
            <a:gd name="adj2" fmla="val 41237"/>
          </a:avLst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/>
            <a:t>野菜の販売や、パッケージされた飴等の食品の提供も「有」になります。</a:t>
          </a:r>
          <a:endParaRPr kumimoji="1" lang="en-US" altLang="ja-JP" sz="1050"/>
        </a:p>
        <a:p>
          <a:pPr algn="l"/>
          <a:r>
            <a:rPr kumimoji="1" lang="ja-JP" altLang="en-US" sz="1050"/>
            <a:t>「有」の場合は別紙　出店計画書が必要です。</a:t>
          </a:r>
          <a:endParaRPr kumimoji="1" lang="en-US" altLang="ja-JP" sz="1050"/>
        </a:p>
      </xdr:txBody>
    </xdr:sp>
    <xdr:clientData/>
  </xdr:twoCellAnchor>
  <xdr:twoCellAnchor>
    <xdr:from>
      <xdr:col>3</xdr:col>
      <xdr:colOff>180975</xdr:colOff>
      <xdr:row>0</xdr:row>
      <xdr:rowOff>116784</xdr:rowOff>
    </xdr:from>
    <xdr:to>
      <xdr:col>4</xdr:col>
      <xdr:colOff>762000</xdr:colOff>
      <xdr:row>0</xdr:row>
      <xdr:rowOff>563217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2800350" y="116784"/>
          <a:ext cx="1266825" cy="44643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ctr" rtl="0"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HGP創英角ｺﾞｼｯｸUB"/>
              <a:ea typeface="HGP創英角ｺﾞｼｯｸUB"/>
            </a:rPr>
            <a:t>記載例</a:t>
          </a:r>
          <a:endParaRPr lang="ja-JP" altLang="en-US" sz="2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ja-JP" altLang="en-US" sz="2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5</xdr:col>
      <xdr:colOff>28575</xdr:colOff>
      <xdr:row>34</xdr:row>
      <xdr:rowOff>114300</xdr:rowOff>
    </xdr:from>
    <xdr:to>
      <xdr:col>5</xdr:col>
      <xdr:colOff>333375</xdr:colOff>
      <xdr:row>36</xdr:row>
      <xdr:rowOff>66675</xdr:rowOff>
    </xdr:to>
    <xdr:sp macro="" textlink="">
      <xdr:nvSpPr>
        <xdr:cNvPr id="15" name="円/楕円 14"/>
        <xdr:cNvSpPr/>
      </xdr:nvSpPr>
      <xdr:spPr>
        <a:xfrm>
          <a:off x="4114800" y="7277100"/>
          <a:ext cx="304800" cy="304800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41275</xdr:colOff>
      <xdr:row>42</xdr:row>
      <xdr:rowOff>95250</xdr:rowOff>
    </xdr:from>
    <xdr:to>
      <xdr:col>3</xdr:col>
      <xdr:colOff>346075</xdr:colOff>
      <xdr:row>44</xdr:row>
      <xdr:rowOff>57150</xdr:rowOff>
    </xdr:to>
    <xdr:sp macro="" textlink="">
      <xdr:nvSpPr>
        <xdr:cNvPr id="17" name="円/楕円 16"/>
        <xdr:cNvSpPr/>
      </xdr:nvSpPr>
      <xdr:spPr>
        <a:xfrm>
          <a:off x="2663825" y="8769350"/>
          <a:ext cx="304800" cy="292100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47625</xdr:colOff>
      <xdr:row>50</xdr:row>
      <xdr:rowOff>114300</xdr:rowOff>
    </xdr:from>
    <xdr:to>
      <xdr:col>1</xdr:col>
      <xdr:colOff>352425</xdr:colOff>
      <xdr:row>52</xdr:row>
      <xdr:rowOff>76200</xdr:rowOff>
    </xdr:to>
    <xdr:sp macro="" textlink="">
      <xdr:nvSpPr>
        <xdr:cNvPr id="18" name="円/楕円 17"/>
        <xdr:cNvSpPr/>
      </xdr:nvSpPr>
      <xdr:spPr>
        <a:xfrm>
          <a:off x="1209675" y="9925050"/>
          <a:ext cx="304800" cy="304800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457200</xdr:colOff>
      <xdr:row>61</xdr:row>
      <xdr:rowOff>95250</xdr:rowOff>
    </xdr:from>
    <xdr:to>
      <xdr:col>4</xdr:col>
      <xdr:colOff>76200</xdr:colOff>
      <xdr:row>63</xdr:row>
      <xdr:rowOff>57150</xdr:rowOff>
    </xdr:to>
    <xdr:sp macro="" textlink="">
      <xdr:nvSpPr>
        <xdr:cNvPr id="19" name="円/楕円 18"/>
        <xdr:cNvSpPr/>
      </xdr:nvSpPr>
      <xdr:spPr>
        <a:xfrm>
          <a:off x="3076575" y="11811000"/>
          <a:ext cx="304800" cy="304800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0</xdr:col>
      <xdr:colOff>1162049</xdr:colOff>
      <xdr:row>30</xdr:row>
      <xdr:rowOff>0</xdr:rowOff>
    </xdr:from>
    <xdr:to>
      <xdr:col>7</xdr:col>
      <xdr:colOff>1095375</xdr:colOff>
      <xdr:row>31</xdr:row>
      <xdr:rowOff>152400</xdr:rowOff>
    </xdr:to>
    <xdr:pic>
      <xdr:nvPicPr>
        <xdr:cNvPr id="21" name="図 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2049" y="6257925"/>
          <a:ext cx="5543551" cy="323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311150</xdr:colOff>
          <xdr:row>8</xdr:row>
          <xdr:rowOff>31750</xdr:rowOff>
        </xdr:from>
        <xdr:to>
          <xdr:col>2</xdr:col>
          <xdr:colOff>622300</xdr:colOff>
          <xdr:row>9</xdr:row>
          <xdr:rowOff>158750</xdr:rowOff>
        </xdr:to>
        <xdr:sp macro="" textlink="">
          <xdr:nvSpPr>
            <xdr:cNvPr id="2" name="CheckBox1" descr="はい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8</xdr:row>
          <xdr:rowOff>31750</xdr:rowOff>
        </xdr:from>
        <xdr:to>
          <xdr:col>5</xdr:col>
          <xdr:colOff>304800</xdr:colOff>
          <xdr:row>9</xdr:row>
          <xdr:rowOff>165100</xdr:rowOff>
        </xdr:to>
        <xdr:sp macro="" textlink="">
          <xdr:nvSpPr>
            <xdr:cNvPr id="1026" name="CheckBox2" descr="はい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311150</xdr:colOff>
          <xdr:row>6</xdr:row>
          <xdr:rowOff>31750</xdr:rowOff>
        </xdr:from>
        <xdr:to>
          <xdr:col>2</xdr:col>
          <xdr:colOff>527050</xdr:colOff>
          <xdr:row>7</xdr:row>
          <xdr:rowOff>158750</xdr:rowOff>
        </xdr:to>
        <xdr:sp macro="" textlink="">
          <xdr:nvSpPr>
            <xdr:cNvPr id="4097" name="CheckBox1" descr="はい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704850</xdr:colOff>
          <xdr:row>6</xdr:row>
          <xdr:rowOff>31750</xdr:rowOff>
        </xdr:from>
        <xdr:to>
          <xdr:col>5</xdr:col>
          <xdr:colOff>311150</xdr:colOff>
          <xdr:row>7</xdr:row>
          <xdr:rowOff>165100</xdr:rowOff>
        </xdr:to>
        <xdr:sp macro="" textlink="">
          <xdr:nvSpPr>
            <xdr:cNvPr id="4098" name="CheckBox2" descr="はい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drawing" Target="../drawings/drawing1.xml"/><Relationship Id="rId7" Type="http://schemas.openxmlformats.org/officeDocument/2006/relationships/control" Target="../activeX/activeX2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chikawa-omatsuri@&#12539;&#12539;&#12539;" TargetMode="External"/><Relationship Id="rId6" Type="http://schemas.openxmlformats.org/officeDocument/2006/relationships/image" Target="../media/image1.emf"/><Relationship Id="rId5" Type="http://schemas.openxmlformats.org/officeDocument/2006/relationships/control" Target="../activeX/activeX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5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4.xml"/><Relationship Id="rId5" Type="http://schemas.openxmlformats.org/officeDocument/2006/relationships/image" Target="../media/image4.emf"/><Relationship Id="rId4" Type="http://schemas.openxmlformats.org/officeDocument/2006/relationships/control" Target="../activeX/activeX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rgb="FFFF0000"/>
    <pageSetUpPr fitToPage="1"/>
  </sheetPr>
  <dimension ref="A1:N80"/>
  <sheetViews>
    <sheetView view="pageLayout" zoomScaleNormal="115" workbookViewId="0">
      <selection activeCell="A7" sqref="A7:H7"/>
    </sheetView>
  </sheetViews>
  <sheetFormatPr defaultColWidth="9" defaultRowHeight="13" x14ac:dyDescent="0.2"/>
  <cols>
    <col min="1" max="1" width="16.36328125" style="1" customWidth="1"/>
    <col min="2" max="2" width="10.90625" style="1" customWidth="1"/>
    <col min="3" max="4" width="9.6328125" style="1" customWidth="1"/>
    <col min="5" max="5" width="11" style="1" customWidth="1"/>
    <col min="6" max="6" width="9.6328125" style="1" customWidth="1"/>
    <col min="7" max="7" width="11.7265625" style="1" customWidth="1"/>
    <col min="8" max="8" width="15.7265625" style="1" customWidth="1"/>
    <col min="9" max="9" width="9" style="1"/>
    <col min="10" max="10" width="17.08984375" style="1" customWidth="1"/>
    <col min="11" max="16384" width="9" style="1"/>
  </cols>
  <sheetData>
    <row r="1" spans="1:9" ht="53.25" customHeight="1" x14ac:dyDescent="0.2"/>
    <row r="2" spans="1:9" ht="16.5" customHeight="1" x14ac:dyDescent="0.2">
      <c r="A2" s="1" t="s">
        <v>53</v>
      </c>
    </row>
    <row r="3" spans="1:9" ht="14.25" customHeight="1" x14ac:dyDescent="0.2">
      <c r="A3" s="3" t="s">
        <v>54</v>
      </c>
    </row>
    <row r="5" spans="1:9" ht="23.25" customHeight="1" x14ac:dyDescent="0.2">
      <c r="A5" s="84"/>
      <c r="B5" s="85" t="s">
        <v>89</v>
      </c>
      <c r="C5" s="86"/>
      <c r="D5" s="86"/>
      <c r="E5" s="86"/>
      <c r="F5" s="86"/>
      <c r="G5" s="86"/>
      <c r="H5" s="87"/>
    </row>
    <row r="6" spans="1:9" x14ac:dyDescent="0.2">
      <c r="A6" s="139"/>
      <c r="B6" s="140"/>
      <c r="C6" s="140"/>
      <c r="D6" s="140"/>
      <c r="E6" s="140"/>
      <c r="F6" s="140"/>
      <c r="G6" s="140"/>
      <c r="H6" s="141"/>
    </row>
    <row r="7" spans="1:9" ht="14" x14ac:dyDescent="0.2">
      <c r="A7" s="156" t="s">
        <v>90</v>
      </c>
      <c r="B7" s="157"/>
      <c r="C7" s="157"/>
      <c r="D7" s="157"/>
      <c r="E7" s="157"/>
      <c r="F7" s="157"/>
      <c r="G7" s="157"/>
      <c r="H7" s="158"/>
    </row>
    <row r="8" spans="1:9" ht="13.5" thickBot="1" x14ac:dyDescent="0.25">
      <c r="A8" s="88"/>
      <c r="B8" s="6"/>
      <c r="C8" s="6"/>
      <c r="D8" s="6"/>
      <c r="E8" s="6"/>
      <c r="F8" s="6"/>
      <c r="G8" s="6"/>
      <c r="H8" s="89"/>
    </row>
    <row r="9" spans="1:9" x14ac:dyDescent="0.2">
      <c r="A9" s="90"/>
      <c r="B9" s="61"/>
      <c r="C9" s="60"/>
      <c r="D9" s="60"/>
      <c r="E9" s="60"/>
      <c r="F9" s="40"/>
      <c r="G9" s="6"/>
      <c r="H9" s="89"/>
      <c r="I9" s="6"/>
    </row>
    <row r="10" spans="1:9" ht="13.5" thickBot="1" x14ac:dyDescent="0.25">
      <c r="A10" s="88"/>
      <c r="B10" s="44"/>
      <c r="C10" s="82"/>
      <c r="D10" s="82"/>
      <c r="E10" s="82"/>
      <c r="F10" s="45"/>
      <c r="G10" s="6"/>
      <c r="H10" s="89"/>
      <c r="I10" s="6"/>
    </row>
    <row r="11" spans="1:9" x14ac:dyDescent="0.2">
      <c r="A11" s="91"/>
      <c r="B11" s="9"/>
      <c r="C11" s="9"/>
      <c r="D11" s="9"/>
      <c r="E11" s="6"/>
      <c r="F11" s="6"/>
      <c r="G11" s="6"/>
      <c r="H11" s="89"/>
    </row>
    <row r="12" spans="1:9" x14ac:dyDescent="0.2">
      <c r="A12" s="92" t="s">
        <v>0</v>
      </c>
      <c r="B12" s="159" t="s">
        <v>68</v>
      </c>
      <c r="C12" s="159"/>
      <c r="D12" s="159"/>
      <c r="E12" s="159"/>
      <c r="F12" s="159"/>
      <c r="G12" s="159"/>
      <c r="H12" s="160"/>
    </row>
    <row r="13" spans="1:9" ht="14" x14ac:dyDescent="0.2">
      <c r="A13" s="93" t="s">
        <v>1</v>
      </c>
      <c r="B13" s="113" t="s">
        <v>67</v>
      </c>
      <c r="C13" s="113"/>
      <c r="D13" s="113"/>
      <c r="E13" s="113"/>
      <c r="F13" s="113"/>
      <c r="G13" s="113"/>
      <c r="H13" s="114"/>
    </row>
    <row r="14" spans="1:9" x14ac:dyDescent="0.2">
      <c r="A14" s="91"/>
      <c r="B14" s="9"/>
      <c r="C14" s="9"/>
      <c r="D14" s="9"/>
      <c r="E14" s="6"/>
      <c r="F14" s="6"/>
      <c r="G14" s="6"/>
      <c r="H14" s="89"/>
    </row>
    <row r="15" spans="1:9" x14ac:dyDescent="0.2">
      <c r="A15" s="92" t="s">
        <v>0</v>
      </c>
      <c r="B15" s="113" t="s">
        <v>70</v>
      </c>
      <c r="C15" s="113"/>
      <c r="D15" s="113"/>
      <c r="E15" s="59" t="s">
        <v>0</v>
      </c>
      <c r="F15" s="113" t="s">
        <v>71</v>
      </c>
      <c r="G15" s="113"/>
      <c r="H15" s="114"/>
    </row>
    <row r="16" spans="1:9" ht="14" x14ac:dyDescent="0.2">
      <c r="A16" s="94" t="s">
        <v>65</v>
      </c>
      <c r="B16" s="163" t="s">
        <v>69</v>
      </c>
      <c r="C16" s="163"/>
      <c r="D16" s="163"/>
      <c r="E16" s="68" t="s">
        <v>59</v>
      </c>
      <c r="F16" s="163" t="s">
        <v>72</v>
      </c>
      <c r="G16" s="163"/>
      <c r="H16" s="164"/>
    </row>
    <row r="17" spans="1:9" x14ac:dyDescent="0.2">
      <c r="A17" s="90"/>
      <c r="B17" s="6"/>
      <c r="C17" s="6"/>
      <c r="D17" s="6"/>
      <c r="E17" s="6"/>
      <c r="F17" s="6"/>
      <c r="G17" s="6"/>
      <c r="H17" s="89"/>
    </row>
    <row r="18" spans="1:9" x14ac:dyDescent="0.2">
      <c r="A18" s="95" t="s">
        <v>60</v>
      </c>
      <c r="B18" s="6"/>
      <c r="C18" s="6"/>
      <c r="D18" s="6"/>
      <c r="E18" s="6"/>
      <c r="F18" s="6"/>
      <c r="G18" s="6"/>
      <c r="H18" s="89"/>
    </row>
    <row r="19" spans="1:9" ht="14" x14ac:dyDescent="0.2">
      <c r="A19" s="96" t="s">
        <v>66</v>
      </c>
      <c r="B19" s="113" t="s">
        <v>74</v>
      </c>
      <c r="C19" s="113"/>
      <c r="D19" s="113"/>
      <c r="E19" s="13" t="s">
        <v>73</v>
      </c>
      <c r="F19" s="83"/>
      <c r="G19" s="113" t="s">
        <v>75</v>
      </c>
      <c r="H19" s="114"/>
    </row>
    <row r="20" spans="1:9" x14ac:dyDescent="0.2">
      <c r="A20" s="97" t="s">
        <v>76</v>
      </c>
      <c r="B20" s="69"/>
      <c r="C20" s="69"/>
      <c r="D20" s="98" t="s">
        <v>2</v>
      </c>
      <c r="E20" s="115" t="s">
        <v>77</v>
      </c>
      <c r="F20" s="116"/>
      <c r="G20" s="116"/>
      <c r="H20" s="117"/>
    </row>
    <row r="21" spans="1:9" x14ac:dyDescent="0.2">
      <c r="A21" s="90"/>
      <c r="B21" s="6"/>
      <c r="C21" s="6"/>
      <c r="D21" s="6"/>
      <c r="E21" s="6"/>
      <c r="F21" s="6"/>
      <c r="G21" s="6"/>
      <c r="H21" s="89"/>
    </row>
    <row r="22" spans="1:9" ht="14" x14ac:dyDescent="0.2">
      <c r="A22" s="99" t="s">
        <v>3</v>
      </c>
      <c r="B22" s="6"/>
      <c r="C22" s="6"/>
      <c r="D22" s="6"/>
      <c r="E22" s="6"/>
      <c r="F22" s="6"/>
      <c r="G22" s="6"/>
      <c r="H22" s="89"/>
    </row>
    <row r="23" spans="1:9" ht="14" x14ac:dyDescent="0.2">
      <c r="A23" s="100" t="s">
        <v>4</v>
      </c>
      <c r="B23" s="113" t="s">
        <v>72</v>
      </c>
      <c r="C23" s="113"/>
      <c r="D23" s="113"/>
      <c r="E23" s="113"/>
      <c r="F23" s="113"/>
      <c r="G23" s="113"/>
      <c r="H23" s="114"/>
    </row>
    <row r="24" spans="1:9" ht="14" x14ac:dyDescent="0.2">
      <c r="A24" s="101"/>
      <c r="B24" s="6"/>
      <c r="C24" s="6"/>
      <c r="D24" s="6"/>
      <c r="E24" s="6"/>
      <c r="F24" s="6"/>
      <c r="G24" s="6"/>
      <c r="H24" s="89"/>
    </row>
    <row r="25" spans="1:9" ht="14" x14ac:dyDescent="0.2">
      <c r="A25" s="100" t="s">
        <v>5</v>
      </c>
      <c r="B25" s="16" t="s">
        <v>79</v>
      </c>
      <c r="C25" s="10" t="s">
        <v>6</v>
      </c>
      <c r="D25" s="113" t="s">
        <v>78</v>
      </c>
      <c r="E25" s="113"/>
      <c r="F25" s="113"/>
      <c r="G25" s="113"/>
      <c r="H25" s="114"/>
    </row>
    <row r="26" spans="1:9" x14ac:dyDescent="0.2">
      <c r="A26" s="90"/>
      <c r="B26" s="6"/>
      <c r="C26" s="6"/>
      <c r="D26" s="6"/>
      <c r="E26" s="6"/>
      <c r="F26" s="6"/>
      <c r="G26" s="6"/>
      <c r="H26" s="89"/>
    </row>
    <row r="27" spans="1:9" ht="39" x14ac:dyDescent="0.2">
      <c r="A27" s="102" t="s">
        <v>7</v>
      </c>
      <c r="B27" s="143" t="s">
        <v>80</v>
      </c>
      <c r="C27" s="144"/>
      <c r="D27" s="144"/>
      <c r="E27" s="144"/>
      <c r="F27" s="144"/>
      <c r="G27" s="144"/>
      <c r="H27" s="145"/>
    </row>
    <row r="28" spans="1:9" x14ac:dyDescent="0.2">
      <c r="A28" s="90"/>
      <c r="B28" s="55" t="s">
        <v>8</v>
      </c>
      <c r="C28" s="6"/>
      <c r="D28" s="6"/>
      <c r="E28" s="6"/>
      <c r="F28" s="6"/>
      <c r="G28" s="6"/>
      <c r="H28" s="89"/>
    </row>
    <row r="29" spans="1:9" x14ac:dyDescent="0.2">
      <c r="A29" s="90"/>
      <c r="B29" s="55"/>
      <c r="C29" s="6"/>
      <c r="D29" s="6"/>
      <c r="E29" s="6"/>
      <c r="F29" s="6"/>
      <c r="G29" s="6"/>
      <c r="H29" s="89"/>
    </row>
    <row r="30" spans="1:9" x14ac:dyDescent="0.2">
      <c r="A30" s="90"/>
      <c r="B30" s="33" t="s">
        <v>9</v>
      </c>
      <c r="C30" s="6"/>
      <c r="D30" s="6"/>
      <c r="E30" s="6"/>
      <c r="F30" s="6"/>
      <c r="G30" s="6"/>
      <c r="H30" s="89"/>
    </row>
    <row r="31" spans="1:9" ht="13" customHeight="1" x14ac:dyDescent="0.2">
      <c r="A31" s="146" t="s">
        <v>10</v>
      </c>
      <c r="B31" s="161"/>
      <c r="C31" s="161"/>
      <c r="D31" s="161"/>
      <c r="E31" s="161"/>
      <c r="F31" s="161"/>
      <c r="G31" s="161"/>
      <c r="H31" s="162"/>
      <c r="I31" s="6"/>
    </row>
    <row r="32" spans="1:9" ht="13" customHeight="1" x14ac:dyDescent="0.2">
      <c r="A32" s="146"/>
      <c r="B32" s="161"/>
      <c r="C32" s="161"/>
      <c r="D32" s="161"/>
      <c r="E32" s="161"/>
      <c r="F32" s="161"/>
      <c r="G32" s="161"/>
      <c r="H32" s="162"/>
      <c r="I32" s="6"/>
    </row>
    <row r="33" spans="1:14" ht="30.75" customHeight="1" x14ac:dyDescent="0.2">
      <c r="A33" s="103"/>
      <c r="B33" s="147" t="s">
        <v>11</v>
      </c>
      <c r="C33" s="148"/>
      <c r="D33" s="148"/>
      <c r="E33" s="148"/>
      <c r="F33" s="148"/>
      <c r="G33" s="148"/>
      <c r="H33" s="149"/>
    </row>
    <row r="34" spans="1:14" x14ac:dyDescent="0.2">
      <c r="A34" s="90"/>
      <c r="B34" s="55" t="s">
        <v>12</v>
      </c>
      <c r="C34" s="6"/>
      <c r="D34" s="6"/>
      <c r="E34" s="6"/>
      <c r="F34" s="6"/>
      <c r="G34" s="6"/>
      <c r="H34" s="89"/>
    </row>
    <row r="35" spans="1:14" x14ac:dyDescent="0.2">
      <c r="A35" s="90"/>
      <c r="B35" s="55"/>
      <c r="C35" s="6"/>
      <c r="D35" s="6"/>
      <c r="E35" s="6"/>
      <c r="F35" s="6"/>
      <c r="G35" s="6"/>
      <c r="H35" s="89"/>
    </row>
    <row r="36" spans="1:14" ht="14.25" customHeight="1" x14ac:dyDescent="0.2">
      <c r="A36" s="104" t="s">
        <v>13</v>
      </c>
      <c r="B36" s="22">
        <v>5</v>
      </c>
      <c r="C36" s="6" t="s">
        <v>14</v>
      </c>
      <c r="D36" s="58"/>
      <c r="E36" s="57" t="s">
        <v>15</v>
      </c>
      <c r="F36" s="66" t="s">
        <v>81</v>
      </c>
      <c r="G36" s="150" t="s">
        <v>56</v>
      </c>
      <c r="H36" s="151"/>
    </row>
    <row r="37" spans="1:14" ht="24.75" customHeight="1" x14ac:dyDescent="0.2">
      <c r="A37" s="90"/>
      <c r="B37" s="6"/>
      <c r="C37" s="6"/>
      <c r="D37" s="6"/>
      <c r="E37" s="6"/>
      <c r="F37" s="6"/>
      <c r="G37" s="152"/>
      <c r="H37" s="153"/>
    </row>
    <row r="38" spans="1:14" ht="16.5" customHeight="1" x14ac:dyDescent="0.2">
      <c r="A38" s="104" t="s">
        <v>16</v>
      </c>
      <c r="B38" s="128" t="s">
        <v>17</v>
      </c>
      <c r="C38" s="130"/>
      <c r="D38" s="154" t="s">
        <v>62</v>
      </c>
      <c r="E38" s="155"/>
      <c r="F38" s="24">
        <v>1</v>
      </c>
      <c r="G38" s="25" t="s">
        <v>18</v>
      </c>
      <c r="H38" s="46">
        <f>F38*10000</f>
        <v>10000</v>
      </c>
    </row>
    <row r="39" spans="1:14" ht="16.5" customHeight="1" x14ac:dyDescent="0.2">
      <c r="A39" s="90"/>
      <c r="B39" s="126" t="s">
        <v>19</v>
      </c>
      <c r="C39" s="127"/>
      <c r="D39" s="128" t="s">
        <v>63</v>
      </c>
      <c r="E39" s="129"/>
      <c r="F39" s="24">
        <v>4</v>
      </c>
      <c r="G39" s="25" t="s">
        <v>18</v>
      </c>
      <c r="H39" s="46">
        <f>F39*800</f>
        <v>3200</v>
      </c>
    </row>
    <row r="40" spans="1:14" ht="16.5" customHeight="1" x14ac:dyDescent="0.2">
      <c r="A40" s="90"/>
      <c r="B40" s="128" t="s">
        <v>20</v>
      </c>
      <c r="C40" s="130"/>
      <c r="D40" s="128" t="s">
        <v>64</v>
      </c>
      <c r="E40" s="129"/>
      <c r="F40" s="24">
        <v>0</v>
      </c>
      <c r="G40" s="25" t="s">
        <v>18</v>
      </c>
      <c r="H40" s="46">
        <f>F40*200</f>
        <v>0</v>
      </c>
    </row>
    <row r="41" spans="1:14" ht="16.5" customHeight="1" x14ac:dyDescent="0.2">
      <c r="A41" s="90"/>
      <c r="B41" s="131" t="s">
        <v>21</v>
      </c>
      <c r="C41" s="132"/>
      <c r="D41" s="131" t="s">
        <v>84</v>
      </c>
      <c r="E41" s="133"/>
      <c r="F41" s="22">
        <v>1</v>
      </c>
      <c r="G41" s="51" t="s">
        <v>18</v>
      </c>
      <c r="H41" s="47">
        <f>F41*800</f>
        <v>800</v>
      </c>
    </row>
    <row r="42" spans="1:14" ht="16.5" customHeight="1" x14ac:dyDescent="0.2">
      <c r="A42" s="90"/>
      <c r="B42" s="134" t="s">
        <v>49</v>
      </c>
      <c r="C42" s="134"/>
      <c r="D42" s="26"/>
      <c r="E42" s="27"/>
      <c r="F42" s="27"/>
      <c r="G42" s="25" t="s">
        <v>22</v>
      </c>
      <c r="H42" s="48">
        <f>SUM(H38:H41)</f>
        <v>14000</v>
      </c>
    </row>
    <row r="43" spans="1:14" x14ac:dyDescent="0.2">
      <c r="A43" s="90"/>
      <c r="B43" s="6"/>
      <c r="C43" s="6"/>
      <c r="D43" s="6"/>
      <c r="E43" s="6"/>
      <c r="F43" s="6"/>
      <c r="G43" s="6"/>
      <c r="H43" s="89"/>
    </row>
    <row r="44" spans="1:14" x14ac:dyDescent="0.2">
      <c r="A44" s="105" t="s">
        <v>23</v>
      </c>
      <c r="B44" s="6" t="s">
        <v>24</v>
      </c>
      <c r="C44" s="6"/>
      <c r="D44" s="66" t="s">
        <v>81</v>
      </c>
      <c r="E44" s="6"/>
      <c r="F44" s="6"/>
      <c r="G44" s="6"/>
      <c r="H44" s="89"/>
    </row>
    <row r="45" spans="1:14" ht="5.25" customHeight="1" x14ac:dyDescent="0.2">
      <c r="A45" s="105"/>
      <c r="B45" s="9"/>
      <c r="C45" s="9"/>
      <c r="D45" s="9"/>
      <c r="E45" s="9"/>
      <c r="F45" s="9"/>
      <c r="G45" s="9"/>
      <c r="H45" s="106"/>
    </row>
    <row r="46" spans="1:14" ht="14" x14ac:dyDescent="0.2">
      <c r="A46" s="90"/>
      <c r="B46" s="6" t="s">
        <v>25</v>
      </c>
      <c r="C46" s="6"/>
      <c r="D46" s="135" t="s">
        <v>82</v>
      </c>
      <c r="E46" s="135"/>
      <c r="F46" s="135"/>
      <c r="G46" s="135"/>
      <c r="H46" s="136"/>
      <c r="I46" s="6"/>
      <c r="J46" s="56"/>
      <c r="K46" s="6"/>
      <c r="L46" s="6"/>
      <c r="M46" s="6"/>
      <c r="N46" s="6"/>
    </row>
    <row r="47" spans="1:14" ht="5.25" customHeight="1" x14ac:dyDescent="0.2">
      <c r="A47" s="90"/>
      <c r="B47" s="6"/>
      <c r="C47" s="6"/>
      <c r="D47" s="6"/>
      <c r="E47" s="6"/>
      <c r="F47" s="6"/>
      <c r="G47" s="6"/>
      <c r="H47" s="89"/>
    </row>
    <row r="48" spans="1:14" x14ac:dyDescent="0.2">
      <c r="A48" s="90"/>
      <c r="B48" s="6" t="s">
        <v>26</v>
      </c>
      <c r="C48" s="6"/>
      <c r="D48" s="22">
        <v>2000</v>
      </c>
      <c r="E48" s="6" t="s">
        <v>27</v>
      </c>
      <c r="F48" s="6" t="s">
        <v>87</v>
      </c>
      <c r="G48" s="6"/>
      <c r="H48" s="89"/>
    </row>
    <row r="49" spans="1:13" ht="5.25" customHeight="1" x14ac:dyDescent="0.2">
      <c r="A49" s="90"/>
      <c r="B49" s="6"/>
      <c r="C49" s="6"/>
      <c r="D49" s="6"/>
      <c r="E49" s="6"/>
      <c r="F49" s="6"/>
      <c r="G49" s="6"/>
      <c r="H49" s="89"/>
    </row>
    <row r="50" spans="1:13" ht="14" x14ac:dyDescent="0.2">
      <c r="A50" s="90"/>
      <c r="B50" s="58" t="s">
        <v>50</v>
      </c>
      <c r="C50" s="6"/>
      <c r="D50" s="29">
        <f>ROUNDUP(D48/2000,0)*1500</f>
        <v>1500</v>
      </c>
      <c r="E50" s="6"/>
      <c r="F50" s="6"/>
      <c r="G50" s="6"/>
      <c r="H50" s="89"/>
    </row>
    <row r="51" spans="1:13" x14ac:dyDescent="0.2">
      <c r="A51" s="90"/>
      <c r="B51" s="6"/>
      <c r="C51" s="6"/>
      <c r="D51" s="6"/>
      <c r="E51" s="6"/>
      <c r="F51" s="6"/>
      <c r="G51" s="6"/>
      <c r="H51" s="89"/>
    </row>
    <row r="52" spans="1:13" x14ac:dyDescent="0.2">
      <c r="A52" s="105" t="s">
        <v>28</v>
      </c>
      <c r="B52" s="66" t="s">
        <v>81</v>
      </c>
      <c r="C52" s="55" t="s">
        <v>29</v>
      </c>
      <c r="D52" s="6"/>
      <c r="E52" s="6"/>
      <c r="F52" s="6"/>
      <c r="G52" s="6"/>
      <c r="H52" s="89"/>
    </row>
    <row r="53" spans="1:13" x14ac:dyDescent="0.2">
      <c r="A53" s="90"/>
      <c r="B53" s="6"/>
      <c r="C53" s="55" t="s">
        <v>57</v>
      </c>
      <c r="D53" s="6"/>
      <c r="E53" s="6"/>
      <c r="F53" s="6"/>
      <c r="G53" s="6"/>
      <c r="H53" s="89"/>
    </row>
    <row r="54" spans="1:13" x14ac:dyDescent="0.2">
      <c r="A54" s="90"/>
      <c r="B54" s="6"/>
      <c r="C54" s="55"/>
      <c r="D54" s="6"/>
      <c r="E54" s="6"/>
      <c r="F54" s="6"/>
      <c r="G54" s="6"/>
      <c r="H54" s="89"/>
    </row>
    <row r="55" spans="1:13" x14ac:dyDescent="0.2">
      <c r="A55" s="90"/>
      <c r="B55" s="6" t="s">
        <v>30</v>
      </c>
      <c r="C55" s="55"/>
      <c r="D55" s="135" t="s">
        <v>82</v>
      </c>
      <c r="E55" s="135"/>
      <c r="F55" s="135"/>
      <c r="G55" s="135"/>
      <c r="H55" s="136"/>
      <c r="J55" s="54"/>
      <c r="K55" s="6"/>
      <c r="L55" s="6"/>
      <c r="M55" s="6"/>
    </row>
    <row r="56" spans="1:13" x14ac:dyDescent="0.2">
      <c r="A56" s="90"/>
      <c r="B56" s="6"/>
      <c r="C56" s="6"/>
      <c r="D56" s="6"/>
      <c r="E56" s="6"/>
      <c r="F56" s="6"/>
      <c r="G56" s="6"/>
      <c r="H56" s="89"/>
    </row>
    <row r="57" spans="1:13" x14ac:dyDescent="0.2">
      <c r="A57" s="107" t="s">
        <v>31</v>
      </c>
      <c r="B57" s="6"/>
      <c r="C57" s="6" t="s">
        <v>32</v>
      </c>
      <c r="D57" s="6"/>
      <c r="E57" s="22">
        <v>1</v>
      </c>
      <c r="F57" s="6" t="s">
        <v>33</v>
      </c>
      <c r="G57" s="6"/>
      <c r="H57" s="89"/>
    </row>
    <row r="58" spans="1:13" x14ac:dyDescent="0.2">
      <c r="A58" s="90"/>
      <c r="B58" s="6"/>
      <c r="C58" s="6"/>
      <c r="D58" s="6"/>
      <c r="E58" s="6"/>
      <c r="F58" s="6"/>
      <c r="G58" s="6"/>
      <c r="H58" s="89"/>
    </row>
    <row r="59" spans="1:13" ht="14" x14ac:dyDescent="0.2">
      <c r="A59" s="107" t="s">
        <v>34</v>
      </c>
      <c r="B59" s="58"/>
      <c r="C59" s="53" t="s">
        <v>85</v>
      </c>
      <c r="D59" s="6"/>
      <c r="E59" s="22">
        <v>1</v>
      </c>
      <c r="F59" s="52" t="s">
        <v>35</v>
      </c>
      <c r="G59" s="50" t="s">
        <v>52</v>
      </c>
      <c r="H59" s="49">
        <f>E59*2000</f>
        <v>2000</v>
      </c>
    </row>
    <row r="60" spans="1:13" x14ac:dyDescent="0.2">
      <c r="A60" s="90"/>
      <c r="B60" s="6"/>
      <c r="C60" s="6"/>
      <c r="D60" s="6"/>
      <c r="E60" s="6"/>
      <c r="F60" s="6"/>
      <c r="G60" s="6"/>
      <c r="H60" s="89"/>
    </row>
    <row r="61" spans="1:13" ht="14" x14ac:dyDescent="0.2">
      <c r="A61" s="107" t="s">
        <v>36</v>
      </c>
      <c r="B61" s="58" t="s">
        <v>51</v>
      </c>
      <c r="C61" s="6"/>
      <c r="D61" s="6"/>
      <c r="E61" s="6"/>
      <c r="F61" s="6"/>
      <c r="G61" s="137">
        <f>H42+D50+H59</f>
        <v>17500</v>
      </c>
      <c r="H61" s="138"/>
    </row>
    <row r="62" spans="1:13" x14ac:dyDescent="0.2">
      <c r="A62" s="90"/>
      <c r="B62" s="6"/>
      <c r="C62" s="6"/>
      <c r="D62" s="6"/>
      <c r="E62" s="6"/>
      <c r="F62" s="6"/>
      <c r="G62" s="6"/>
      <c r="H62" s="89"/>
    </row>
    <row r="63" spans="1:13" x14ac:dyDescent="0.2">
      <c r="A63" s="108" t="s">
        <v>37</v>
      </c>
      <c r="B63" s="6"/>
      <c r="C63" s="6"/>
      <c r="D63" s="142" t="s">
        <v>83</v>
      </c>
      <c r="E63" s="142"/>
      <c r="F63" s="142"/>
      <c r="G63" s="6"/>
      <c r="H63" s="89"/>
    </row>
    <row r="64" spans="1:13" x14ac:dyDescent="0.2">
      <c r="A64" s="109"/>
      <c r="B64" s="6"/>
      <c r="C64" s="6"/>
      <c r="D64" s="64" t="s">
        <v>55</v>
      </c>
      <c r="E64" s="63"/>
      <c r="F64" s="6"/>
      <c r="G64" s="6"/>
      <c r="H64" s="89"/>
    </row>
    <row r="65" spans="1:8" ht="13" customHeight="1" x14ac:dyDescent="0.2">
      <c r="A65" s="118" t="s">
        <v>86</v>
      </c>
      <c r="B65" s="120"/>
      <c r="C65" s="121"/>
      <c r="D65" s="121"/>
      <c r="E65" s="121"/>
      <c r="F65" s="121"/>
      <c r="G65" s="121"/>
      <c r="H65" s="122"/>
    </row>
    <row r="66" spans="1:8" x14ac:dyDescent="0.2">
      <c r="A66" s="119"/>
      <c r="B66" s="123"/>
      <c r="C66" s="124"/>
      <c r="D66" s="124"/>
      <c r="E66" s="124"/>
      <c r="F66" s="124"/>
      <c r="G66" s="124"/>
      <c r="H66" s="125"/>
    </row>
    <row r="67" spans="1:8" ht="13.5" thickBot="1" x14ac:dyDescent="0.25">
      <c r="A67" s="110"/>
      <c r="B67" s="33" t="s">
        <v>38</v>
      </c>
      <c r="C67" s="34"/>
      <c r="D67" s="34"/>
      <c r="E67" s="34"/>
      <c r="F67" s="34"/>
      <c r="G67" s="34"/>
      <c r="H67" s="111"/>
    </row>
    <row r="68" spans="1:8" x14ac:dyDescent="0.2">
      <c r="A68" s="112" t="s">
        <v>39</v>
      </c>
      <c r="B68" s="71"/>
      <c r="C68" s="72" t="s">
        <v>40</v>
      </c>
      <c r="D68" s="73" t="s">
        <v>88</v>
      </c>
      <c r="E68" s="72" t="s">
        <v>58</v>
      </c>
      <c r="F68" s="72" t="s">
        <v>42</v>
      </c>
      <c r="G68" s="72" t="s">
        <v>43</v>
      </c>
      <c r="H68" s="72" t="s">
        <v>41</v>
      </c>
    </row>
    <row r="69" spans="1:8" x14ac:dyDescent="0.2">
      <c r="A69" s="35"/>
      <c r="B69" s="36"/>
      <c r="C69" s="37"/>
      <c r="D69" s="37"/>
      <c r="E69" s="37"/>
      <c r="F69" s="37"/>
      <c r="G69" s="37"/>
      <c r="H69" s="37"/>
    </row>
    <row r="70" spans="1:8" x14ac:dyDescent="0.2">
      <c r="A70" s="3"/>
      <c r="B70" s="38"/>
      <c r="C70" s="38"/>
      <c r="D70" s="38"/>
      <c r="E70" s="38"/>
      <c r="F70" s="38"/>
      <c r="G70" s="38"/>
      <c r="H70" s="38"/>
    </row>
    <row r="80" spans="1:8" ht="33" customHeight="1" x14ac:dyDescent="0.2"/>
  </sheetData>
  <mergeCells count="33">
    <mergeCell ref="A6:H6"/>
    <mergeCell ref="D63:F63"/>
    <mergeCell ref="D25:H25"/>
    <mergeCell ref="B27:H27"/>
    <mergeCell ref="A31:A32"/>
    <mergeCell ref="B23:H23"/>
    <mergeCell ref="B33:H33"/>
    <mergeCell ref="G36:H37"/>
    <mergeCell ref="B38:C38"/>
    <mergeCell ref="D38:E38"/>
    <mergeCell ref="A7:H7"/>
    <mergeCell ref="B12:H12"/>
    <mergeCell ref="B13:H13"/>
    <mergeCell ref="B31:H32"/>
    <mergeCell ref="B16:D16"/>
    <mergeCell ref="F16:H16"/>
    <mergeCell ref="A65:A66"/>
    <mergeCell ref="B65:H66"/>
    <mergeCell ref="B39:C39"/>
    <mergeCell ref="D39:E39"/>
    <mergeCell ref="B40:C40"/>
    <mergeCell ref="D40:E40"/>
    <mergeCell ref="B41:C41"/>
    <mergeCell ref="D41:E41"/>
    <mergeCell ref="B42:C42"/>
    <mergeCell ref="D46:H46"/>
    <mergeCell ref="D55:H55"/>
    <mergeCell ref="G61:H61"/>
    <mergeCell ref="B15:D15"/>
    <mergeCell ref="F15:H15"/>
    <mergeCell ref="B19:D19"/>
    <mergeCell ref="G19:H19"/>
    <mergeCell ref="E20:H20"/>
  </mergeCells>
  <phoneticPr fontId="2"/>
  <dataValidations count="2">
    <dataValidation type="textLength" operator="lessThanOrEqual" allowBlank="1" showErrorMessage="1" error="文字数が20文字より多く入力されています。訂正してください。" sqref="B31:H32">
      <formula1>20</formula1>
    </dataValidation>
    <dataValidation type="list" allowBlank="1" showInputMessage="1" showErrorMessage="1" sqref="D45">
      <formula1>$G$69:$G$70</formula1>
    </dataValidation>
  </dataValidations>
  <hyperlinks>
    <hyperlink ref="E20" r:id="rId1"/>
  </hyperlinks>
  <pageMargins left="0.70866141732283472" right="0" top="0.74803149606299213" bottom="0.74803149606299213" header="0.31496062992125984" footer="0.31496062992125984"/>
  <pageSetup paperSize="9" scale="74" orientation="portrait" r:id="rId2"/>
  <drawing r:id="rId3"/>
  <legacyDrawing r:id="rId4"/>
  <controls>
    <mc:AlternateContent xmlns:mc="http://schemas.openxmlformats.org/markup-compatibility/2006">
      <mc:Choice Requires="x14">
        <control shapeId="2" r:id="rId5" name="CheckBox1">
          <controlPr defaultSize="0" autoLine="0" altText="はい" r:id="rId6">
            <anchor moveWithCells="1">
              <from>
                <xdr:col>1</xdr:col>
                <xdr:colOff>311150</xdr:colOff>
                <xdr:row>8</xdr:row>
                <xdr:rowOff>31750</xdr:rowOff>
              </from>
              <to>
                <xdr:col>2</xdr:col>
                <xdr:colOff>622300</xdr:colOff>
                <xdr:row>9</xdr:row>
                <xdr:rowOff>158750</xdr:rowOff>
              </to>
            </anchor>
          </controlPr>
        </control>
      </mc:Choice>
      <mc:Fallback>
        <control shapeId="1025" r:id="rId5" name="CheckBox1"/>
      </mc:Fallback>
    </mc:AlternateContent>
    <mc:AlternateContent xmlns:mc="http://schemas.openxmlformats.org/markup-compatibility/2006">
      <mc:Choice Requires="x14">
        <control shapeId="1026" r:id="rId7" name="CheckBox2">
          <controlPr defaultSize="0" autoLine="0" altText="はい" r:id="rId8">
            <anchor moveWithCells="1">
              <from>
                <xdr:col>4</xdr:col>
                <xdr:colOff>0</xdr:colOff>
                <xdr:row>8</xdr:row>
                <xdr:rowOff>31750</xdr:rowOff>
              </from>
              <to>
                <xdr:col>5</xdr:col>
                <xdr:colOff>304800</xdr:colOff>
                <xdr:row>9</xdr:row>
                <xdr:rowOff>165100</xdr:rowOff>
              </to>
            </anchor>
          </controlPr>
        </control>
      </mc:Choice>
      <mc:Fallback>
        <control shapeId="1026" r:id="rId7" name="CheckBox2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tabColor rgb="FF00FF00"/>
    <pageSetUpPr fitToPage="1"/>
  </sheetPr>
  <dimension ref="A3:L74"/>
  <sheetViews>
    <sheetView tabSelected="1" view="pageBreakPreview" zoomScaleNormal="100" zoomScaleSheetLayoutView="100" workbookViewId="0">
      <selection activeCell="H9" sqref="H9"/>
    </sheetView>
  </sheetViews>
  <sheetFormatPr defaultColWidth="9" defaultRowHeight="13" x14ac:dyDescent="0.2"/>
  <cols>
    <col min="1" max="1" width="16.7265625" style="1" customWidth="1"/>
    <col min="2" max="2" width="12.26953125" style="1" customWidth="1"/>
    <col min="3" max="3" width="9.6328125" style="1" customWidth="1"/>
    <col min="4" max="4" width="10.36328125" style="1" customWidth="1"/>
    <col min="5" max="5" width="10.6328125" style="1" customWidth="1"/>
    <col min="6" max="6" width="9.6328125" style="1" customWidth="1"/>
    <col min="7" max="7" width="12.6328125" style="1" customWidth="1"/>
    <col min="8" max="8" width="15.453125" style="1" customWidth="1"/>
    <col min="9" max="9" width="9" style="1"/>
    <col min="10" max="10" width="17.08984375" style="1" customWidth="1"/>
    <col min="11" max="18" width="9" style="1"/>
    <col min="19" max="19" width="9" style="1" customWidth="1"/>
    <col min="20" max="16384" width="9" style="1"/>
  </cols>
  <sheetData>
    <row r="3" spans="1:12" ht="14" x14ac:dyDescent="0.2">
      <c r="A3" s="62"/>
      <c r="B3" s="2" t="s">
        <v>89</v>
      </c>
      <c r="H3" s="65"/>
    </row>
    <row r="4" spans="1:12" ht="15.75" customHeight="1" x14ac:dyDescent="0.2">
      <c r="A4" s="175"/>
      <c r="B4" s="175"/>
      <c r="C4" s="175"/>
      <c r="D4" s="175"/>
      <c r="E4" s="175"/>
      <c r="F4" s="175"/>
      <c r="G4" s="175"/>
      <c r="H4" s="175"/>
    </row>
    <row r="5" spans="1:12" ht="14" x14ac:dyDescent="0.2">
      <c r="A5" s="176" t="s">
        <v>90</v>
      </c>
      <c r="B5" s="176"/>
      <c r="C5" s="176"/>
      <c r="D5" s="176"/>
      <c r="E5" s="176"/>
      <c r="F5" s="176"/>
      <c r="G5" s="176"/>
      <c r="H5" s="176"/>
      <c r="J5" s="56"/>
      <c r="K5" s="6"/>
      <c r="L5" s="6"/>
    </row>
    <row r="6" spans="1:12" ht="13.5" thickBot="1" x14ac:dyDescent="0.25">
      <c r="A6" s="4"/>
      <c r="J6" s="5"/>
      <c r="K6" s="6"/>
      <c r="L6" s="6"/>
    </row>
    <row r="7" spans="1:12" x14ac:dyDescent="0.2">
      <c r="B7" s="61"/>
      <c r="C7" s="60"/>
      <c r="D7" s="60"/>
      <c r="E7" s="60"/>
      <c r="F7" s="40"/>
    </row>
    <row r="8" spans="1:12" ht="15.75" customHeight="1" thickBot="1" x14ac:dyDescent="0.25">
      <c r="A8" s="4"/>
      <c r="B8" s="44"/>
      <c r="C8" s="82"/>
      <c r="D8" s="82"/>
      <c r="E8" s="82"/>
      <c r="F8" s="45"/>
      <c r="G8" s="6"/>
    </row>
    <row r="9" spans="1:12" x14ac:dyDescent="0.2">
      <c r="A9" s="8"/>
      <c r="B9" s="8"/>
      <c r="C9" s="8"/>
      <c r="D9" s="8"/>
    </row>
    <row r="10" spans="1:12" x14ac:dyDescent="0.2">
      <c r="A10" s="7" t="s">
        <v>0</v>
      </c>
      <c r="B10" s="159"/>
      <c r="C10" s="159"/>
      <c r="D10" s="159"/>
      <c r="E10" s="159"/>
      <c r="F10" s="159"/>
      <c r="G10" s="159"/>
      <c r="H10" s="159"/>
    </row>
    <row r="11" spans="1:12" ht="15.75" customHeight="1" x14ac:dyDescent="0.2">
      <c r="A11" s="79" t="s">
        <v>1</v>
      </c>
      <c r="B11" s="113"/>
      <c r="C11" s="113"/>
      <c r="D11" s="113"/>
      <c r="E11" s="113"/>
      <c r="F11" s="113"/>
      <c r="G11" s="113"/>
      <c r="H11" s="113"/>
    </row>
    <row r="12" spans="1:12" x14ac:dyDescent="0.2">
      <c r="A12" s="8"/>
      <c r="B12" s="8"/>
      <c r="C12" s="8"/>
      <c r="D12" s="8"/>
    </row>
    <row r="13" spans="1:12" x14ac:dyDescent="0.2">
      <c r="A13" s="7" t="s">
        <v>0</v>
      </c>
      <c r="B13" s="113"/>
      <c r="C13" s="113"/>
      <c r="D13" s="113"/>
      <c r="E13" s="7" t="s">
        <v>0</v>
      </c>
      <c r="F13" s="113"/>
      <c r="G13" s="113"/>
      <c r="H13" s="113"/>
    </row>
    <row r="14" spans="1:12" ht="15.75" customHeight="1" x14ac:dyDescent="0.2">
      <c r="A14" s="67" t="s">
        <v>65</v>
      </c>
      <c r="B14" s="163"/>
      <c r="C14" s="163"/>
      <c r="D14" s="163"/>
      <c r="E14" s="68" t="s">
        <v>59</v>
      </c>
      <c r="F14" s="163"/>
      <c r="G14" s="163"/>
      <c r="H14" s="163"/>
    </row>
    <row r="16" spans="1:12" x14ac:dyDescent="0.2">
      <c r="A16" s="80" t="s">
        <v>60</v>
      </c>
    </row>
    <row r="17" spans="1:10" ht="14" x14ac:dyDescent="0.2">
      <c r="A17" s="68" t="s">
        <v>66</v>
      </c>
      <c r="B17" s="113"/>
      <c r="C17" s="113"/>
      <c r="D17" s="113"/>
      <c r="E17" s="13" t="s">
        <v>73</v>
      </c>
      <c r="F17" s="83"/>
      <c r="G17" s="113"/>
      <c r="H17" s="113"/>
      <c r="J17" s="8"/>
    </row>
    <row r="18" spans="1:10" ht="21" customHeight="1" x14ac:dyDescent="0.2">
      <c r="A18" s="69" t="s">
        <v>61</v>
      </c>
      <c r="B18" s="69"/>
      <c r="C18" s="69"/>
      <c r="D18" s="81" t="s">
        <v>2</v>
      </c>
      <c r="E18" s="116"/>
      <c r="F18" s="116"/>
      <c r="G18" s="116"/>
      <c r="H18" s="116"/>
    </row>
    <row r="20" spans="1:10" ht="21" customHeight="1" x14ac:dyDescent="0.2">
      <c r="A20" s="14" t="s">
        <v>3</v>
      </c>
    </row>
    <row r="21" spans="1:10" ht="14" x14ac:dyDescent="0.2">
      <c r="A21" s="11" t="s">
        <v>4</v>
      </c>
      <c r="B21" s="113"/>
      <c r="C21" s="113"/>
      <c r="D21" s="113"/>
      <c r="E21" s="113"/>
      <c r="F21" s="113"/>
      <c r="G21" s="113"/>
      <c r="H21" s="113"/>
    </row>
    <row r="22" spans="1:10" ht="14" x14ac:dyDescent="0.2">
      <c r="A22" s="15"/>
    </row>
    <row r="23" spans="1:10" ht="14" x14ac:dyDescent="0.2">
      <c r="A23" s="11" t="s">
        <v>5</v>
      </c>
      <c r="B23" s="16"/>
      <c r="C23" s="10" t="s">
        <v>6</v>
      </c>
      <c r="D23" s="113"/>
      <c r="E23" s="113"/>
      <c r="F23" s="113"/>
      <c r="G23" s="113"/>
      <c r="H23" s="113"/>
    </row>
    <row r="25" spans="1:10" ht="33" customHeight="1" x14ac:dyDescent="0.2">
      <c r="A25" s="17" t="s">
        <v>7</v>
      </c>
      <c r="B25" s="143"/>
      <c r="C25" s="144"/>
      <c r="D25" s="144"/>
      <c r="E25" s="144"/>
      <c r="F25" s="144"/>
      <c r="G25" s="144"/>
      <c r="H25" s="145"/>
    </row>
    <row r="26" spans="1:10" x14ac:dyDescent="0.2">
      <c r="B26" s="18" t="s">
        <v>8</v>
      </c>
    </row>
    <row r="27" spans="1:10" x14ac:dyDescent="0.2">
      <c r="B27" s="18"/>
    </row>
    <row r="28" spans="1:10" x14ac:dyDescent="0.2">
      <c r="B28" s="19" t="s">
        <v>9</v>
      </c>
    </row>
    <row r="29" spans="1:10" ht="11.25" customHeight="1" x14ac:dyDescent="0.2">
      <c r="A29" s="168" t="s">
        <v>10</v>
      </c>
      <c r="B29" s="169"/>
      <c r="C29" s="170"/>
      <c r="D29" s="170"/>
      <c r="E29" s="170"/>
      <c r="F29" s="170"/>
      <c r="G29" s="170"/>
      <c r="H29" s="171"/>
    </row>
    <row r="30" spans="1:10" ht="11.25" customHeight="1" x14ac:dyDescent="0.2">
      <c r="A30" s="168"/>
      <c r="B30" s="172"/>
      <c r="C30" s="173"/>
      <c r="D30" s="173"/>
      <c r="E30" s="173"/>
      <c r="F30" s="173"/>
      <c r="G30" s="173"/>
      <c r="H30" s="174"/>
    </row>
    <row r="31" spans="1:10" ht="27" customHeight="1" x14ac:dyDescent="0.2">
      <c r="A31" s="20"/>
      <c r="B31" s="147" t="s">
        <v>11</v>
      </c>
      <c r="C31" s="148"/>
      <c r="D31" s="148"/>
      <c r="E31" s="148"/>
      <c r="F31" s="148"/>
      <c r="G31" s="148"/>
      <c r="H31" s="148"/>
    </row>
    <row r="32" spans="1:10" x14ac:dyDescent="0.2">
      <c r="B32" s="18" t="s">
        <v>12</v>
      </c>
    </row>
    <row r="33" spans="1:10" x14ac:dyDescent="0.2">
      <c r="B33" s="18"/>
    </row>
    <row r="34" spans="1:10" ht="14.25" customHeight="1" x14ac:dyDescent="0.2">
      <c r="A34" s="21" t="s">
        <v>13</v>
      </c>
      <c r="B34" s="22"/>
      <c r="C34" s="1" t="s">
        <v>14</v>
      </c>
      <c r="D34" s="21"/>
      <c r="E34" s="23" t="s">
        <v>15</v>
      </c>
      <c r="F34" s="66"/>
      <c r="G34" s="167" t="s">
        <v>56</v>
      </c>
      <c r="H34" s="167"/>
    </row>
    <row r="35" spans="1:10" ht="26.25" customHeight="1" x14ac:dyDescent="0.2">
      <c r="G35" s="152"/>
      <c r="H35" s="152"/>
    </row>
    <row r="36" spans="1:10" ht="16.5" customHeight="1" x14ac:dyDescent="0.2">
      <c r="A36" s="21" t="s">
        <v>16</v>
      </c>
      <c r="B36" s="128" t="s">
        <v>17</v>
      </c>
      <c r="C36" s="130"/>
      <c r="D36" s="154" t="s">
        <v>62</v>
      </c>
      <c r="E36" s="155"/>
      <c r="F36" s="24"/>
      <c r="G36" s="25" t="s">
        <v>18</v>
      </c>
      <c r="H36" s="46">
        <f>F36*10000</f>
        <v>0</v>
      </c>
    </row>
    <row r="37" spans="1:10" ht="16.5" customHeight="1" x14ac:dyDescent="0.2">
      <c r="B37" s="126" t="s">
        <v>19</v>
      </c>
      <c r="C37" s="127"/>
      <c r="D37" s="128" t="s">
        <v>63</v>
      </c>
      <c r="E37" s="129"/>
      <c r="F37" s="24"/>
      <c r="G37" s="25" t="s">
        <v>18</v>
      </c>
      <c r="H37" s="46">
        <f>F37*800</f>
        <v>0</v>
      </c>
    </row>
    <row r="38" spans="1:10" ht="16.5" customHeight="1" x14ac:dyDescent="0.2">
      <c r="B38" s="128" t="s">
        <v>20</v>
      </c>
      <c r="C38" s="130"/>
      <c r="D38" s="128" t="s">
        <v>64</v>
      </c>
      <c r="E38" s="129"/>
      <c r="F38" s="24"/>
      <c r="G38" s="25" t="s">
        <v>18</v>
      </c>
      <c r="H38" s="46">
        <f>F38*200</f>
        <v>0</v>
      </c>
    </row>
    <row r="39" spans="1:10" ht="16.5" customHeight="1" x14ac:dyDescent="0.2">
      <c r="B39" s="131" t="s">
        <v>21</v>
      </c>
      <c r="C39" s="132"/>
      <c r="D39" s="131" t="s">
        <v>84</v>
      </c>
      <c r="E39" s="133"/>
      <c r="F39" s="22"/>
      <c r="G39" s="51" t="s">
        <v>18</v>
      </c>
      <c r="H39" s="47">
        <f>F39*800</f>
        <v>0</v>
      </c>
    </row>
    <row r="40" spans="1:10" ht="16.5" customHeight="1" x14ac:dyDescent="0.2">
      <c r="B40" s="134" t="s">
        <v>49</v>
      </c>
      <c r="C40" s="134"/>
      <c r="D40" s="26"/>
      <c r="E40" s="27"/>
      <c r="F40" s="27"/>
      <c r="G40" s="25" t="s">
        <v>22</v>
      </c>
      <c r="H40" s="48">
        <f>SUM(H36:H39)</f>
        <v>0</v>
      </c>
    </row>
    <row r="42" spans="1:10" x14ac:dyDescent="0.2">
      <c r="A42" s="28" t="s">
        <v>23</v>
      </c>
      <c r="B42" s="1" t="s">
        <v>24</v>
      </c>
      <c r="D42" s="66"/>
    </row>
    <row r="43" spans="1:10" ht="5.25" customHeight="1" x14ac:dyDescent="0.2">
      <c r="A43" s="28"/>
      <c r="B43" s="8"/>
      <c r="C43" s="8"/>
      <c r="D43" s="9"/>
      <c r="E43" s="8"/>
      <c r="F43" s="8"/>
      <c r="G43" s="8"/>
      <c r="H43" s="8"/>
    </row>
    <row r="44" spans="1:10" x14ac:dyDescent="0.2">
      <c r="B44" s="1" t="s">
        <v>25</v>
      </c>
      <c r="D44" s="135"/>
      <c r="E44" s="135"/>
      <c r="F44" s="135"/>
      <c r="G44" s="135"/>
      <c r="H44" s="135"/>
      <c r="J44" s="6"/>
    </row>
    <row r="45" spans="1:10" ht="5.25" customHeight="1" x14ac:dyDescent="0.2"/>
    <row r="46" spans="1:10" x14ac:dyDescent="0.2">
      <c r="B46" s="1" t="s">
        <v>26</v>
      </c>
      <c r="D46" s="22"/>
      <c r="E46" s="1" t="s">
        <v>27</v>
      </c>
      <c r="F46" s="1" t="s">
        <v>87</v>
      </c>
    </row>
    <row r="47" spans="1:10" ht="5.25" customHeight="1" x14ac:dyDescent="0.2"/>
    <row r="48" spans="1:10" ht="14" x14ac:dyDescent="0.2">
      <c r="B48" s="21" t="s">
        <v>50</v>
      </c>
      <c r="D48" s="29">
        <f>ROUNDUP(D46/2000,0)*1500</f>
        <v>0</v>
      </c>
    </row>
    <row r="50" spans="1:11" x14ac:dyDescent="0.2">
      <c r="A50" s="28" t="s">
        <v>28</v>
      </c>
      <c r="B50" s="66"/>
      <c r="C50" s="18" t="s">
        <v>29</v>
      </c>
    </row>
    <row r="51" spans="1:11" x14ac:dyDescent="0.2">
      <c r="C51" s="18" t="s">
        <v>57</v>
      </c>
    </row>
    <row r="52" spans="1:11" ht="5.25" customHeight="1" x14ac:dyDescent="0.2">
      <c r="C52" s="18"/>
    </row>
    <row r="53" spans="1:11" x14ac:dyDescent="0.2">
      <c r="B53" s="1" t="s">
        <v>30</v>
      </c>
      <c r="C53" s="18"/>
      <c r="D53" s="135"/>
      <c r="E53" s="135"/>
      <c r="F53" s="135"/>
      <c r="G53" s="135"/>
      <c r="H53" s="135"/>
    </row>
    <row r="55" spans="1:11" x14ac:dyDescent="0.2">
      <c r="A55" s="12" t="s">
        <v>31</v>
      </c>
      <c r="C55" s="1" t="s">
        <v>32</v>
      </c>
      <c r="E55" s="22"/>
      <c r="F55" s="1" t="s">
        <v>33</v>
      </c>
    </row>
    <row r="57" spans="1:11" ht="14" x14ac:dyDescent="0.2">
      <c r="A57" s="12" t="s">
        <v>34</v>
      </c>
      <c r="B57" s="21"/>
      <c r="C57" s="30" t="s">
        <v>85</v>
      </c>
      <c r="E57" s="22"/>
      <c r="F57" s="3" t="s">
        <v>35</v>
      </c>
      <c r="G57" s="50" t="s">
        <v>52</v>
      </c>
      <c r="H57" s="49">
        <f>E57*2000</f>
        <v>0</v>
      </c>
    </row>
    <row r="59" spans="1:11" ht="14" x14ac:dyDescent="0.2">
      <c r="A59" s="12" t="s">
        <v>36</v>
      </c>
      <c r="B59" s="21" t="s">
        <v>51</v>
      </c>
      <c r="G59" s="137">
        <f>H40+D48+H57</f>
        <v>0</v>
      </c>
      <c r="H59" s="138"/>
      <c r="K59" s="8"/>
    </row>
    <row r="61" spans="1:11" ht="13.5" customHeight="1" x14ac:dyDescent="0.2">
      <c r="A61" s="31" t="s">
        <v>37</v>
      </c>
      <c r="D61" s="142"/>
      <c r="E61" s="142"/>
      <c r="F61" s="142"/>
    </row>
    <row r="62" spans="1:11" x14ac:dyDescent="0.2">
      <c r="A62" s="3"/>
      <c r="D62" s="64" t="s">
        <v>55</v>
      </c>
      <c r="E62" s="63"/>
    </row>
    <row r="63" spans="1:11" x14ac:dyDescent="0.2">
      <c r="A63" s="165" t="s">
        <v>86</v>
      </c>
      <c r="B63" s="120"/>
      <c r="C63" s="121"/>
      <c r="D63" s="121"/>
      <c r="E63" s="121"/>
      <c r="F63" s="121"/>
      <c r="G63" s="121"/>
      <c r="H63" s="122"/>
    </row>
    <row r="64" spans="1:11" ht="12" customHeight="1" x14ac:dyDescent="0.2">
      <c r="A64" s="166"/>
      <c r="B64" s="123"/>
      <c r="C64" s="124"/>
      <c r="D64" s="124"/>
      <c r="E64" s="124"/>
      <c r="F64" s="124"/>
      <c r="G64" s="124"/>
      <c r="H64" s="125"/>
    </row>
    <row r="65" spans="1:8" ht="25.5" customHeight="1" thickBot="1" x14ac:dyDescent="0.25">
      <c r="A65" s="32"/>
      <c r="B65" s="33" t="s">
        <v>38</v>
      </c>
      <c r="C65" s="34"/>
      <c r="D65" s="34"/>
      <c r="E65" s="34"/>
      <c r="F65" s="34"/>
      <c r="G65" s="34"/>
      <c r="H65" s="34"/>
    </row>
    <row r="66" spans="1:8" x14ac:dyDescent="0.2">
      <c r="A66" s="70" t="s">
        <v>39</v>
      </c>
      <c r="B66" s="71"/>
      <c r="C66" s="72" t="s">
        <v>40</v>
      </c>
      <c r="D66" s="73" t="s">
        <v>88</v>
      </c>
      <c r="E66" s="72" t="s">
        <v>58</v>
      </c>
      <c r="F66" s="72" t="s">
        <v>42</v>
      </c>
      <c r="G66" s="72" t="s">
        <v>43</v>
      </c>
      <c r="H66" s="74" t="s">
        <v>41</v>
      </c>
    </row>
    <row r="67" spans="1:8" ht="22.5" customHeight="1" thickBot="1" x14ac:dyDescent="0.25">
      <c r="A67" s="75"/>
      <c r="B67" s="76"/>
      <c r="C67" s="77"/>
      <c r="D67" s="77"/>
      <c r="E67" s="77"/>
      <c r="F67" s="77"/>
      <c r="G67" s="77"/>
      <c r="H67" s="78"/>
    </row>
    <row r="68" spans="1:8" x14ac:dyDescent="0.2">
      <c r="A68" s="38"/>
      <c r="B68" s="38"/>
      <c r="C68" s="38"/>
      <c r="D68" s="38"/>
      <c r="E68" s="38"/>
      <c r="F68" s="38"/>
      <c r="G68" s="38"/>
      <c r="H68" s="38"/>
    </row>
    <row r="69" spans="1:8" hidden="1" x14ac:dyDescent="0.2">
      <c r="F69" s="18" t="s">
        <v>44</v>
      </c>
      <c r="G69" s="39" t="s">
        <v>45</v>
      </c>
      <c r="H69" s="40" t="s">
        <v>46</v>
      </c>
    </row>
    <row r="70" spans="1:8" hidden="1" x14ac:dyDescent="0.2">
      <c r="G70" s="41" t="s">
        <v>47</v>
      </c>
      <c r="H70" s="42" t="s">
        <v>48</v>
      </c>
    </row>
    <row r="71" spans="1:8" hidden="1" x14ac:dyDescent="0.2">
      <c r="G71" s="43">
        <f>COUNTA(D44,D46)</f>
        <v>0</v>
      </c>
      <c r="H71" s="42">
        <f>COUNTA(D53)</f>
        <v>0</v>
      </c>
    </row>
    <row r="72" spans="1:8" hidden="1" x14ac:dyDescent="0.2">
      <c r="G72" s="43">
        <f>COUNTA(B7,B8,F10,F11,C13,C14,B17,F17,F18,B21,B23,D23,B25,B29,B34,F34,F36,F37,F38,F39,D42,B50,E55,E57,D61)</f>
        <v>0</v>
      </c>
      <c r="H72" s="42"/>
    </row>
    <row r="73" spans="1:8" hidden="1" x14ac:dyDescent="0.2">
      <c r="G73" s="43" t="e">
        <f>COUNTIF(#REF!,"")</f>
        <v>#REF!</v>
      </c>
      <c r="H73" s="42"/>
    </row>
    <row r="74" spans="1:8" ht="13.5" hidden="1" thickBot="1" x14ac:dyDescent="0.25">
      <c r="G74" s="44" t="e">
        <f>COUNTIF(#REF!,"")</f>
        <v>#REF!</v>
      </c>
      <c r="H74" s="45"/>
    </row>
  </sheetData>
  <mergeCells count="33">
    <mergeCell ref="A4:H4"/>
    <mergeCell ref="A5:H5"/>
    <mergeCell ref="B10:H10"/>
    <mergeCell ref="B11:H11"/>
    <mergeCell ref="B13:D13"/>
    <mergeCell ref="F13:H13"/>
    <mergeCell ref="B21:H21"/>
    <mergeCell ref="D23:H23"/>
    <mergeCell ref="B25:H25"/>
    <mergeCell ref="A29:A30"/>
    <mergeCell ref="B29:H30"/>
    <mergeCell ref="D44:H44"/>
    <mergeCell ref="B31:H31"/>
    <mergeCell ref="G34:H35"/>
    <mergeCell ref="B36:C36"/>
    <mergeCell ref="D36:E36"/>
    <mergeCell ref="B37:C37"/>
    <mergeCell ref="D37:E37"/>
    <mergeCell ref="B38:C38"/>
    <mergeCell ref="D38:E38"/>
    <mergeCell ref="B39:C39"/>
    <mergeCell ref="D39:E39"/>
    <mergeCell ref="B40:C40"/>
    <mergeCell ref="B14:D14"/>
    <mergeCell ref="F14:H14"/>
    <mergeCell ref="G17:H17"/>
    <mergeCell ref="B17:D17"/>
    <mergeCell ref="E18:H18"/>
    <mergeCell ref="D53:H53"/>
    <mergeCell ref="G59:H59"/>
    <mergeCell ref="D61:F61"/>
    <mergeCell ref="A63:A64"/>
    <mergeCell ref="B63:H64"/>
  </mergeCells>
  <phoneticPr fontId="2"/>
  <dataValidations count="4">
    <dataValidation type="list" allowBlank="1" showInputMessage="1" showErrorMessage="1" sqref="D61:F61">
      <formula1>"希望する,希望しない"</formula1>
    </dataValidation>
    <dataValidation type="list" allowBlank="1" showInputMessage="1" showErrorMessage="1" sqref="D42 B50 F34">
      <formula1>"有,無"</formula1>
    </dataValidation>
    <dataValidation type="textLength" operator="lessThanOrEqual" allowBlank="1" showErrorMessage="1" error="文字数が20文字より多く入力されています。訂正してください。" sqref="B29:H30">
      <formula1>20</formula1>
    </dataValidation>
    <dataValidation type="list" allowBlank="1" showInputMessage="1" showErrorMessage="1" sqref="D43">
      <formula1>$G$69:$G$70</formula1>
    </dataValidation>
  </dataValidations>
  <pageMargins left="0.70866141732283472" right="0.31496062992125984" top="0.15748031496062992" bottom="0.15748031496062992" header="0.31496062992125984" footer="0.31496062992125984"/>
  <pageSetup paperSize="9" scale="93" orientation="portrait" r:id="rId1"/>
  <rowBreaks count="1" manualBreakCount="1">
    <brk id="15" max="7" man="1"/>
  </rowBreaks>
  <colBreaks count="1" manualBreakCount="1">
    <brk id="4" min="2" max="66" man="1"/>
  </colBreaks>
  <drawing r:id="rId2"/>
  <legacyDrawing r:id="rId3"/>
  <controls>
    <mc:AlternateContent xmlns:mc="http://schemas.openxmlformats.org/markup-compatibility/2006">
      <mc:Choice Requires="x14">
        <control shapeId="4097" r:id="rId4" name="CheckBox1">
          <controlPr defaultSize="0" autoLine="0" altText="はい" r:id="rId5">
            <anchor moveWithCells="1">
              <from>
                <xdr:col>1</xdr:col>
                <xdr:colOff>311150</xdr:colOff>
                <xdr:row>6</xdr:row>
                <xdr:rowOff>31750</xdr:rowOff>
              </from>
              <to>
                <xdr:col>2</xdr:col>
                <xdr:colOff>527050</xdr:colOff>
                <xdr:row>7</xdr:row>
                <xdr:rowOff>158750</xdr:rowOff>
              </to>
            </anchor>
          </controlPr>
        </control>
      </mc:Choice>
      <mc:Fallback>
        <control shapeId="4097" r:id="rId4" name="CheckBox1"/>
      </mc:Fallback>
    </mc:AlternateContent>
    <mc:AlternateContent xmlns:mc="http://schemas.openxmlformats.org/markup-compatibility/2006">
      <mc:Choice Requires="x14">
        <control shapeId="4098" r:id="rId6" name="CheckBox2">
          <controlPr defaultSize="0" autoLine="0" altText="はい" r:id="rId7">
            <anchor moveWithCells="1">
              <from>
                <xdr:col>3</xdr:col>
                <xdr:colOff>704850</xdr:colOff>
                <xdr:row>6</xdr:row>
                <xdr:rowOff>31750</xdr:rowOff>
              </from>
              <to>
                <xdr:col>5</xdr:col>
                <xdr:colOff>311150</xdr:colOff>
                <xdr:row>7</xdr:row>
                <xdr:rowOff>165100</xdr:rowOff>
              </to>
            </anchor>
          </controlPr>
        </control>
      </mc:Choice>
      <mc:Fallback>
        <control shapeId="4098" r:id="rId6" name="CheckBox2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使用方法及び記入例</vt:lpstr>
      <vt:lpstr>入力シート</vt:lpstr>
      <vt:lpstr>入力シート!Print_Area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ichikawa2011</dc:creator>
  <cp:lastModifiedBy>ichikawa2019</cp:lastModifiedBy>
  <cp:lastPrinted>2022-08-04T06:27:24Z</cp:lastPrinted>
  <dcterms:created xsi:type="dcterms:W3CDTF">2016-06-08T00:54:44Z</dcterms:created>
  <dcterms:modified xsi:type="dcterms:W3CDTF">2022-08-05T06:02:35Z</dcterms:modified>
</cp:coreProperties>
</file>